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siness Files\CPUC\DEER\2016Update\ARP\2015OctVersion\"/>
    </mc:Choice>
  </mc:AlternateContent>
  <bookViews>
    <workbookView xWindow="0" yWindow="0" windowWidth="20352" windowHeight="8640"/>
  </bookViews>
  <sheets>
    <sheet name="Disposition paths with CI" sheetId="1" r:id="rId1"/>
    <sheet name="Aquirer Survey with CI" sheetId="2" r:id="rId2"/>
    <sheet name="NTG weighting" sheetId="3" r:id="rId3"/>
  </sheets>
  <externalReferences>
    <externalReference r:id="rId4"/>
  </externalReferences>
  <definedNames>
    <definedName name="l.TransferPaths">'[1]Discard+Acquire Fractions'!$A$2:$AF$2</definedName>
    <definedName name="t.AppliancePrms">[1]Lookups!$E$5:$V$38</definedName>
    <definedName name="t.ClassWeights">'[1]CLASS Weights'!$D$9:$J$68</definedName>
    <definedName name="t.CollectedUECValues">'[1]UEC Calculations'!$D$33:$AB$56</definedName>
    <definedName name="t.DEERMeasureCalcs">'[1]DEER Refrig+Frz Measure Summary'!$C$10:$P$97</definedName>
    <definedName name="t.DiscardAcquireFraction">'[1]Discard+Acquire Fractions'!$A$2:$AJ$43</definedName>
    <definedName name="t.FinalUECValues">'[1]ARPSavingsCalcs-PDAlts-PropNTG'!$W$7:$AN$22</definedName>
    <definedName name="t.NonViableUnits">'[1]UEC Calculations'!$D$94:$T$102</definedName>
    <definedName name="t.RefFrzIEFs">[1]Lookups!$AE$4:$AH$10</definedName>
    <definedName name="t.SizeClass">[1]Lookups!$X$5:$Z$10</definedName>
    <definedName name="t.TypeMapping">[1]Lookups!$AB$5:$AC$10</definedName>
    <definedName name="t.ViableUnits">'[1]UEC Calculations'!$D$104:$T$124</definedName>
  </definedNames>
  <calcPr calcId="152511"/>
</workbook>
</file>

<file path=xl/calcChain.xml><?xml version="1.0" encoding="utf-8"?>
<calcChain xmlns="http://schemas.openxmlformats.org/spreadsheetml/2006/main">
  <c r="H56" i="1" l="1"/>
  <c r="K29" i="1"/>
  <c r="H29" i="1"/>
</calcChain>
</file>

<file path=xl/sharedStrings.xml><?xml version="1.0" encoding="utf-8"?>
<sst xmlns="http://schemas.openxmlformats.org/spreadsheetml/2006/main" count="107" uniqueCount="60">
  <si>
    <t>Refrigerators</t>
  </si>
  <si>
    <t>Disposition Path</t>
  </si>
  <si>
    <t>Disposition Path Statistics</t>
  </si>
  <si>
    <t>WO35 Values</t>
  </si>
  <si>
    <t>EAR Team Recalc</t>
  </si>
  <si>
    <t>%</t>
  </si>
  <si>
    <t>SE (%)</t>
  </si>
  <si>
    <t>CI (+/- %)</t>
  </si>
  <si>
    <t>Keep in Use by Participant</t>
  </si>
  <si>
    <t>Keep Unused Used by Participant</t>
  </si>
  <si>
    <t>Destroyed by Discarder (non-viable units)</t>
  </si>
  <si>
    <t>Destroyed by Discarder</t>
  </si>
  <si>
    <t>Transfers</t>
  </si>
  <si>
    <t>Peer to Peer</t>
  </si>
  <si>
    <t>Primary Unit</t>
  </si>
  <si>
    <t>Replaced by similar free unit</t>
  </si>
  <si>
    <t>Replaced by similar purchased unit</t>
  </si>
  <si>
    <t>Replaced by new unit</t>
  </si>
  <si>
    <t>Kept existing Unit</t>
  </si>
  <si>
    <t>Replacing existing</t>
  </si>
  <si>
    <t>Add a new unit</t>
  </si>
  <si>
    <t>Secondary Unit</t>
  </si>
  <si>
    <t>Not replaced</t>
  </si>
  <si>
    <t>Retail</t>
  </si>
  <si>
    <t>Individual</t>
  </si>
  <si>
    <t>Kept existing unit</t>
  </si>
  <si>
    <t>Units purchased to install in rental units</t>
  </si>
  <si>
    <t>Commercial spaces</t>
  </si>
  <si>
    <t>Other</t>
  </si>
  <si>
    <t xml:space="preserve">Destroyed by Secondary Market Actors </t>
  </si>
  <si>
    <t>Weighted Average</t>
  </si>
  <si>
    <t>Freezers</t>
  </si>
  <si>
    <t>Not Replaced</t>
  </si>
  <si>
    <t>Individuals</t>
  </si>
  <si>
    <t>Destroyed by Secondary Market</t>
  </si>
  <si>
    <t>Changtes</t>
  </si>
  <si>
    <t>I. There was an error identified in the calculation of the split of transderred units between Peer-TO-Peer and Reatil which changes that split from 40/38 to 48/30 with the remaining 22% unchanged as destroyed.</t>
  </si>
  <si>
    <t>II. In the Peer-to-Peer transfer path the split between primary and secondary units was not normalized so sumed to 98%; this was corrected to sum to 100%</t>
  </si>
  <si>
    <t>20-29 years old</t>
  </si>
  <si>
    <t>15-19 years old</t>
  </si>
  <si>
    <t>10-14 years old</t>
  </si>
  <si>
    <t>5-9 years old</t>
  </si>
  <si>
    <t>Less than 5 years old</t>
  </si>
  <si>
    <t>Standard Error</t>
  </si>
  <si>
    <t>90% Confidence Interval (=/- %)</t>
  </si>
  <si>
    <t>30 and up years old</t>
  </si>
  <si>
    <t>Age Range</t>
  </si>
  <si>
    <t>N</t>
  </si>
  <si>
    <t>% of Aquirers</t>
  </si>
  <si>
    <t>20 and up years old</t>
  </si>
  <si>
    <t>Survey of Recent Successful Used Refrigerator Aquirers</t>
  </si>
  <si>
    <t>Small responses in these two categories makes 90% CI calculation unreliable</t>
  </si>
  <si>
    <t>Weighted Average NTG Value Calculations</t>
  </si>
  <si>
    <t>SDG&amp;E</t>
  </si>
  <si>
    <t>SCE</t>
  </si>
  <si>
    <t>PG&amp;E</t>
  </si>
  <si>
    <t>Wtg Ave.</t>
  </si>
  <si>
    <t>Units</t>
  </si>
  <si>
    <t>NTG</t>
  </si>
  <si>
    <t>No Changes From WO035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</si>
</sst>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12"/>
      <color theme="1"/>
      <name val="Calibri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359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rgb="FF808080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808080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rgb="FF808080"/>
      </right>
      <top style="hair">
        <color indexed="64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808080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808080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80808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rgb="FF808080"/>
      </top>
      <bottom style="medium">
        <color rgb="FF808080"/>
      </bottom>
      <diagonal/>
    </border>
    <border>
      <left style="thin">
        <color auto="1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rgb="FF808080"/>
      </bottom>
      <diagonal/>
    </border>
    <border>
      <left/>
      <right/>
      <top style="hair">
        <color indexed="64"/>
      </top>
      <bottom style="medium">
        <color rgb="FF808080"/>
      </bottom>
      <diagonal/>
    </border>
    <border>
      <left/>
      <right style="thin">
        <color indexed="64"/>
      </right>
      <top style="hair">
        <color indexed="64"/>
      </top>
      <bottom style="medium">
        <color rgb="FF808080"/>
      </bottom>
      <diagonal/>
    </border>
    <border>
      <left style="medium">
        <color rgb="FF808080"/>
      </left>
      <right style="thin">
        <color auto="1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medium">
        <color rgb="FF808080"/>
      </left>
      <right/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/>
      <right style="thin">
        <color indexed="64"/>
      </right>
      <top style="medium">
        <color rgb="FF80808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rgb="FF808080"/>
      </bottom>
      <diagonal/>
    </border>
  </borders>
  <cellStyleXfs count="515">
    <xf numFmtId="0" fontId="0" fillId="0" borderId="0"/>
    <xf numFmtId="9" fontId="1" fillId="0" borderId="0" applyFont="0" applyFill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3" borderId="0" applyNumberFormat="0" applyBorder="0" applyAlignment="0" applyProtection="0"/>
    <xf numFmtId="0" fontId="11" fillId="6" borderId="4" applyNumberFormat="0" applyAlignment="0" applyProtection="0"/>
    <xf numFmtId="0" fontId="12" fillId="7" borderId="7" applyNumberFormat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0" borderId="1" applyNumberFormat="0" applyFill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8" fillId="0" borderId="0" applyNumberFormat="0" applyFill="0" applyBorder="0" applyAlignment="0" applyProtection="0"/>
    <xf numFmtId="0" fontId="19" fillId="5" borderId="4" applyNumberFormat="0" applyAlignment="0" applyProtection="0"/>
    <xf numFmtId="0" fontId="20" fillId="0" borderId="6" applyNumberFormat="0" applyFill="0" applyAlignment="0" applyProtection="0"/>
    <xf numFmtId="0" fontId="21" fillId="4" borderId="0" applyNumberFormat="0" applyBorder="0" applyAlignment="0" applyProtection="0"/>
    <xf numFmtId="0" fontId="13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8" borderId="8" applyNumberFormat="0" applyFont="0" applyAlignment="0" applyProtection="0"/>
    <xf numFmtId="0" fontId="23" fillId="6" borderId="5" applyNumberFormat="0" applyAlignment="0" applyProtection="0"/>
    <xf numFmtId="9" fontId="2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</cellStyleXfs>
  <cellXfs count="16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33" borderId="18" xfId="0" applyFont="1" applyFill="1" applyBorder="1" applyAlignment="1">
      <alignment horizontal="center" vertical="center" wrapText="1"/>
    </xf>
    <xf numFmtId="0" fontId="5" fillId="33" borderId="19" xfId="0" applyFont="1" applyFill="1" applyBorder="1" applyAlignment="1">
      <alignment horizontal="center" vertical="center" wrapText="1"/>
    </xf>
    <xf numFmtId="0" fontId="5" fillId="33" borderId="20" xfId="0" applyFont="1" applyFill="1" applyBorder="1" applyAlignment="1">
      <alignment horizontal="center" vertical="center" wrapText="1"/>
    </xf>
    <xf numFmtId="0" fontId="6" fillId="33" borderId="21" xfId="0" applyFont="1" applyFill="1" applyBorder="1" applyAlignment="1">
      <alignment horizontal="center" vertical="center" wrapText="1"/>
    </xf>
    <xf numFmtId="0" fontId="6" fillId="33" borderId="15" xfId="0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/>
    </xf>
    <xf numFmtId="165" fontId="2" fillId="0" borderId="22" xfId="0" applyNumberFormat="1" applyFont="1" applyFill="1" applyBorder="1" applyAlignment="1">
      <alignment horizontal="center" vertical="center"/>
    </xf>
    <xf numFmtId="165" fontId="2" fillId="0" borderId="23" xfId="0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5" fontId="2" fillId="0" borderId="25" xfId="0" applyNumberFormat="1" applyFont="1" applyFill="1" applyBorder="1" applyAlignment="1">
      <alignment horizontal="center" vertical="center"/>
    </xf>
    <xf numFmtId="165" fontId="2" fillId="0" borderId="26" xfId="0" applyNumberFormat="1" applyFont="1" applyFill="1" applyBorder="1" applyAlignment="1">
      <alignment horizontal="center" vertical="center"/>
    </xf>
    <xf numFmtId="164" fontId="2" fillId="0" borderId="27" xfId="0" applyNumberFormat="1" applyFont="1" applyFill="1" applyBorder="1" applyAlignment="1">
      <alignment horizontal="center" vertical="center"/>
    </xf>
    <xf numFmtId="164" fontId="2" fillId="0" borderId="28" xfId="0" applyNumberFormat="1" applyFont="1" applyFill="1" applyBorder="1" applyAlignment="1">
      <alignment horizontal="center" vertical="center"/>
    </xf>
    <xf numFmtId="165" fontId="2" fillId="0" borderId="28" xfId="0" applyNumberFormat="1" applyFont="1" applyFill="1" applyBorder="1" applyAlignment="1">
      <alignment horizontal="center" vertical="center"/>
    </xf>
    <xf numFmtId="165" fontId="2" fillId="0" borderId="29" xfId="0" applyNumberFormat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vertical="center"/>
    </xf>
    <xf numFmtId="165" fontId="2" fillId="0" borderId="28" xfId="0" applyNumberFormat="1" applyFont="1" applyFill="1" applyBorder="1" applyAlignment="1">
      <alignment vertical="center"/>
    </xf>
    <xf numFmtId="164" fontId="2" fillId="0" borderId="32" xfId="0" applyNumberFormat="1" applyFont="1" applyFill="1" applyBorder="1" applyAlignment="1">
      <alignment horizontal="center" vertical="center"/>
    </xf>
    <xf numFmtId="165" fontId="2" fillId="0" borderId="32" xfId="1" applyNumberFormat="1" applyFont="1" applyFill="1" applyBorder="1" applyAlignment="1">
      <alignment horizontal="center" vertical="center"/>
    </xf>
    <xf numFmtId="165" fontId="2" fillId="0" borderId="33" xfId="0" applyNumberFormat="1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vertical="center"/>
    </xf>
    <xf numFmtId="165" fontId="2" fillId="0" borderId="32" xfId="0" applyNumberFormat="1" applyFont="1" applyFill="1" applyBorder="1" applyAlignment="1">
      <alignment horizontal="center" vertical="center"/>
    </xf>
    <xf numFmtId="164" fontId="2" fillId="0" borderId="36" xfId="0" applyNumberFormat="1" applyFont="1" applyFill="1" applyBorder="1" applyAlignment="1">
      <alignment horizontal="center" vertical="center"/>
    </xf>
    <xf numFmtId="165" fontId="2" fillId="0" borderId="36" xfId="1" applyNumberFormat="1" applyFont="1" applyFill="1" applyBorder="1" applyAlignment="1">
      <alignment horizontal="center" vertical="center"/>
    </xf>
    <xf numFmtId="165" fontId="2" fillId="0" borderId="37" xfId="0" applyNumberFormat="1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/>
    </xf>
    <xf numFmtId="165" fontId="2" fillId="0" borderId="36" xfId="0" applyNumberFormat="1" applyFont="1" applyFill="1" applyBorder="1" applyAlignment="1">
      <alignment horizontal="center" vertical="center"/>
    </xf>
    <xf numFmtId="165" fontId="2" fillId="0" borderId="25" xfId="1" applyNumberFormat="1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left" vertical="center" wrapText="1"/>
    </xf>
    <xf numFmtId="164" fontId="2" fillId="0" borderId="40" xfId="0" applyNumberFormat="1" applyFont="1" applyFill="1" applyBorder="1" applyAlignment="1">
      <alignment horizontal="center" vertical="center"/>
    </xf>
    <xf numFmtId="165" fontId="2" fillId="0" borderId="40" xfId="1" applyNumberFormat="1" applyFont="1" applyFill="1" applyBorder="1" applyAlignment="1">
      <alignment horizontal="center" vertical="center"/>
    </xf>
    <xf numFmtId="165" fontId="2" fillId="0" borderId="41" xfId="0" applyNumberFormat="1" applyFont="1" applyFill="1" applyBorder="1" applyAlignment="1">
      <alignment horizontal="center" vertical="center"/>
    </xf>
    <xf numFmtId="164" fontId="2" fillId="0" borderId="42" xfId="0" applyNumberFormat="1" applyFont="1" applyFill="1" applyBorder="1" applyAlignment="1">
      <alignment horizontal="center" vertical="center"/>
    </xf>
    <xf numFmtId="165" fontId="2" fillId="0" borderId="40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164" fontId="7" fillId="0" borderId="43" xfId="0" applyNumberFormat="1" applyFont="1" applyBorder="1" applyAlignment="1">
      <alignment horizontal="center" vertical="center" wrapText="1"/>
    </xf>
    <xf numFmtId="0" fontId="7" fillId="34" borderId="43" xfId="0" applyFont="1" applyFill="1" applyBorder="1" applyAlignment="1">
      <alignment vertical="center" wrapText="1"/>
    </xf>
    <xf numFmtId="0" fontId="7" fillId="34" borderId="44" xfId="0" applyFont="1" applyFill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164" fontId="2" fillId="0" borderId="0" xfId="0" applyNumberFormat="1" applyFont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46" xfId="0" applyFont="1" applyFill="1" applyBorder="1" applyAlignment="1">
      <alignment vertical="center"/>
    </xf>
    <xf numFmtId="0" fontId="2" fillId="0" borderId="38" xfId="0" applyFont="1" applyFill="1" applyBorder="1" applyAlignment="1">
      <alignment vertical="center"/>
    </xf>
    <xf numFmtId="164" fontId="2" fillId="0" borderId="22" xfId="0" applyNumberFormat="1" applyFont="1" applyFill="1" applyBorder="1" applyAlignment="1">
      <alignment vertical="center"/>
    </xf>
    <xf numFmtId="0" fontId="2" fillId="0" borderId="47" xfId="0" applyFont="1" applyFill="1" applyBorder="1" applyAlignment="1">
      <alignment vertical="center"/>
    </xf>
    <xf numFmtId="0" fontId="2" fillId="0" borderId="48" xfId="0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164" fontId="2" fillId="0" borderId="25" xfId="0" applyNumberFormat="1" applyFont="1" applyFill="1" applyBorder="1" applyAlignment="1">
      <alignment vertical="center"/>
    </xf>
    <xf numFmtId="164" fontId="2" fillId="0" borderId="28" xfId="0" applyNumberFormat="1" applyFont="1" applyFill="1" applyBorder="1" applyAlignment="1">
      <alignment vertical="center"/>
    </xf>
    <xf numFmtId="0" fontId="2" fillId="0" borderId="49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0" fontId="2" fillId="0" borderId="34" xfId="0" applyFont="1" applyFill="1" applyBorder="1" applyAlignment="1">
      <alignment vertical="center"/>
    </xf>
    <xf numFmtId="164" fontId="2" fillId="0" borderId="32" xfId="0" applyNumberFormat="1" applyFont="1" applyFill="1" applyBorder="1" applyAlignment="1">
      <alignment vertical="center"/>
    </xf>
    <xf numFmtId="0" fontId="2" fillId="0" borderId="46" xfId="0" applyFont="1" applyBorder="1" applyAlignment="1">
      <alignment vertical="center"/>
    </xf>
    <xf numFmtId="164" fontId="2" fillId="0" borderId="36" xfId="0" applyNumberFormat="1" applyFont="1" applyFill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2" fillId="0" borderId="34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46" xfId="0" applyFont="1" applyFill="1" applyBorder="1" applyAlignment="1">
      <alignment vertical="center" wrapText="1"/>
    </xf>
    <xf numFmtId="0" fontId="2" fillId="0" borderId="51" xfId="0" applyFont="1" applyFill="1" applyBorder="1" applyAlignment="1">
      <alignment horizontal="left" vertical="center"/>
    </xf>
    <xf numFmtId="0" fontId="2" fillId="0" borderId="52" xfId="0" applyFont="1" applyBorder="1" applyAlignment="1">
      <alignment vertical="center"/>
    </xf>
    <xf numFmtId="0" fontId="2" fillId="0" borderId="52" xfId="0" applyFont="1" applyFill="1" applyBorder="1" applyAlignment="1">
      <alignment vertical="center"/>
    </xf>
    <xf numFmtId="0" fontId="2" fillId="0" borderId="53" xfId="0" applyFont="1" applyFill="1" applyBorder="1" applyAlignment="1">
      <alignment vertical="center"/>
    </xf>
    <xf numFmtId="164" fontId="7" fillId="0" borderId="43" xfId="0" applyNumberFormat="1" applyFont="1" applyBorder="1" applyAlignment="1">
      <alignment vertical="center" wrapText="1"/>
    </xf>
    <xf numFmtId="0" fontId="7" fillId="0" borderId="54" xfId="0" applyFont="1" applyBorder="1" applyAlignment="1">
      <alignment vertical="center" wrapText="1"/>
    </xf>
    <xf numFmtId="0" fontId="6" fillId="33" borderId="1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0" fontId="0" fillId="0" borderId="0" xfId="0" applyNumberFormat="1" applyAlignment="1">
      <alignment horizontal="center" vertical="center"/>
    </xf>
    <xf numFmtId="0" fontId="0" fillId="0" borderId="16" xfId="0" applyBorder="1"/>
    <xf numFmtId="0" fontId="0" fillId="0" borderId="0" xfId="0" applyBorder="1" applyAlignment="1">
      <alignment horizontal="center"/>
    </xf>
    <xf numFmtId="10" fontId="27" fillId="0" borderId="0" xfId="0" applyNumberFormat="1" applyFont="1" applyBorder="1" applyAlignment="1">
      <alignment horizontal="center"/>
    </xf>
    <xf numFmtId="10" fontId="27" fillId="0" borderId="17" xfId="0" applyNumberFormat="1" applyFont="1" applyBorder="1" applyAlignment="1">
      <alignment horizontal="center"/>
    </xf>
    <xf numFmtId="10" fontId="0" fillId="0" borderId="0" xfId="0" applyNumberFormat="1" applyBorder="1" applyAlignment="1">
      <alignment horizontal="center" vertical="center"/>
    </xf>
    <xf numFmtId="10" fontId="0" fillId="0" borderId="17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/>
    </xf>
    <xf numFmtId="10" fontId="0" fillId="0" borderId="17" xfId="0" applyNumberFormat="1" applyBorder="1" applyAlignment="1">
      <alignment horizontal="center"/>
    </xf>
    <xf numFmtId="0" fontId="0" fillId="0" borderId="18" xfId="0" applyBorder="1"/>
    <xf numFmtId="0" fontId="0" fillId="0" borderId="19" xfId="0" applyBorder="1" applyAlignment="1">
      <alignment horizontal="center"/>
    </xf>
    <xf numFmtId="10" fontId="0" fillId="0" borderId="19" xfId="0" applyNumberForma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28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6" fillId="35" borderId="0" xfId="0" applyFont="1" applyFill="1" applyAlignment="1">
      <alignment horizontal="center"/>
    </xf>
    <xf numFmtId="0" fontId="29" fillId="0" borderId="0" xfId="0" applyFont="1" applyAlignment="1">
      <alignment vertical="center"/>
    </xf>
    <xf numFmtId="3" fontId="0" fillId="0" borderId="0" xfId="0" applyNumberFormat="1"/>
    <xf numFmtId="2" fontId="0" fillId="0" borderId="0" xfId="0" applyNumberFormat="1"/>
    <xf numFmtId="2" fontId="26" fillId="35" borderId="0" xfId="0" applyNumberFormat="1" applyFont="1" applyFill="1"/>
    <xf numFmtId="165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 vertical="center" textRotation="90"/>
    </xf>
    <xf numFmtId="0" fontId="5" fillId="33" borderId="10" xfId="0" applyFont="1" applyFill="1" applyBorder="1" applyAlignment="1">
      <alignment horizontal="center" vertical="center" wrapText="1"/>
    </xf>
    <xf numFmtId="0" fontId="5" fillId="33" borderId="11" xfId="0" applyFont="1" applyFill="1" applyBorder="1" applyAlignment="1">
      <alignment horizontal="center" vertical="center" wrapText="1"/>
    </xf>
    <xf numFmtId="0" fontId="5" fillId="33" borderId="12" xfId="0" applyFont="1" applyFill="1" applyBorder="1" applyAlignment="1">
      <alignment horizontal="center" vertical="center" wrapText="1"/>
    </xf>
    <xf numFmtId="0" fontId="5" fillId="33" borderId="16" xfId="0" applyFont="1" applyFill="1" applyBorder="1" applyAlignment="1">
      <alignment horizontal="center" vertical="center" wrapText="1"/>
    </xf>
    <xf numFmtId="0" fontId="5" fillId="33" borderId="0" xfId="0" applyFont="1" applyFill="1" applyBorder="1" applyAlignment="1">
      <alignment horizontal="center" vertical="center" wrapText="1"/>
    </xf>
    <xf numFmtId="0" fontId="5" fillId="33" borderId="17" xfId="0" applyFont="1" applyFill="1" applyBorder="1" applyAlignment="1">
      <alignment horizontal="center" vertical="center" wrapText="1"/>
    </xf>
    <xf numFmtId="0" fontId="5" fillId="33" borderId="13" xfId="0" applyFont="1" applyFill="1" applyBorder="1" applyAlignment="1">
      <alignment horizontal="center" vertical="center" wrapText="1"/>
    </xf>
    <xf numFmtId="0" fontId="5" fillId="33" borderId="14" xfId="0" applyFont="1" applyFill="1" applyBorder="1" applyAlignment="1">
      <alignment horizontal="center" vertical="center" wrapText="1"/>
    </xf>
    <xf numFmtId="0" fontId="5" fillId="33" borderId="15" xfId="0" applyFont="1" applyFill="1" applyBorder="1" applyAlignment="1">
      <alignment horizontal="center" vertical="center" wrapText="1"/>
    </xf>
    <xf numFmtId="0" fontId="6" fillId="33" borderId="13" xfId="0" applyFont="1" applyFill="1" applyBorder="1" applyAlignment="1">
      <alignment horizontal="center" vertical="center" wrapText="1"/>
    </xf>
    <xf numFmtId="0" fontId="6" fillId="33" borderId="14" xfId="0" applyFont="1" applyFill="1" applyBorder="1" applyAlignment="1">
      <alignment horizontal="center" vertical="center" wrapText="1"/>
    </xf>
    <xf numFmtId="0" fontId="6" fillId="33" borderId="15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0" fontId="2" fillId="0" borderId="31" xfId="0" applyFont="1" applyFill="1" applyBorder="1" applyAlignment="1">
      <alignment vertical="center"/>
    </xf>
    <xf numFmtId="0" fontId="2" fillId="0" borderId="35" xfId="0" applyFont="1" applyFill="1" applyBorder="1" applyAlignment="1">
      <alignment horizontal="center" vertical="center" textRotation="90"/>
    </xf>
    <xf numFmtId="0" fontId="2" fillId="0" borderId="39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center" vertical="center" textRotation="90"/>
    </xf>
    <xf numFmtId="0" fontId="2" fillId="0" borderId="31" xfId="0" applyFont="1" applyFill="1" applyBorder="1" applyAlignment="1">
      <alignment horizontal="center" vertical="center" textRotation="90"/>
    </xf>
    <xf numFmtId="0" fontId="2" fillId="0" borderId="36" xfId="0" applyFont="1" applyFill="1" applyBorder="1" applyAlignment="1">
      <alignment vertical="center"/>
    </xf>
    <xf numFmtId="0" fontId="2" fillId="0" borderId="40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vertical="center"/>
    </xf>
    <xf numFmtId="0" fontId="2" fillId="0" borderId="39" xfId="0" applyFont="1" applyFill="1" applyBorder="1" applyAlignment="1">
      <alignment horizontal="center" vertical="center" textRotation="90"/>
    </xf>
    <xf numFmtId="0" fontId="2" fillId="0" borderId="36" xfId="0" applyFont="1" applyFill="1" applyBorder="1" applyAlignment="1">
      <alignment vertical="center" wrapText="1"/>
    </xf>
    <xf numFmtId="0" fontId="2" fillId="0" borderId="32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center" vertical="center" textRotation="90" wrapText="1"/>
    </xf>
    <xf numFmtId="0" fontId="2" fillId="0" borderId="35" xfId="0" applyFont="1" applyFill="1" applyBorder="1" applyAlignment="1">
      <alignment horizontal="center" vertical="center" textRotation="90" wrapText="1"/>
    </xf>
    <xf numFmtId="0" fontId="2" fillId="0" borderId="31" xfId="0" applyFont="1" applyFill="1" applyBorder="1" applyAlignment="1">
      <alignment horizontal="center" vertical="center" textRotation="90" wrapText="1"/>
    </xf>
    <xf numFmtId="0" fontId="2" fillId="0" borderId="36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textRotation="90" wrapText="1"/>
    </xf>
    <xf numFmtId="0" fontId="5" fillId="33" borderId="19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10" fontId="0" fillId="0" borderId="55" xfId="0" applyNumberFormat="1" applyBorder="1" applyAlignment="1">
      <alignment horizontal="center" vertical="center" wrapText="1"/>
    </xf>
    <xf numFmtId="10" fontId="0" fillId="0" borderId="56" xfId="0" applyNumberFormat="1" applyBorder="1" applyAlignment="1">
      <alignment horizontal="center" vertical="center" wrapText="1"/>
    </xf>
    <xf numFmtId="10" fontId="0" fillId="0" borderId="57" xfId="0" applyNumberFormat="1" applyBorder="1" applyAlignment="1">
      <alignment horizontal="center" vertical="center" wrapText="1"/>
    </xf>
    <xf numFmtId="10" fontId="0" fillId="0" borderId="58" xfId="0" applyNumberFormat="1" applyBorder="1" applyAlignment="1">
      <alignment horizontal="center" vertical="center" wrapText="1"/>
    </xf>
    <xf numFmtId="10" fontId="0" fillId="0" borderId="59" xfId="0" applyNumberFormat="1" applyBorder="1" applyAlignment="1">
      <alignment horizontal="center" vertical="center" wrapText="1"/>
    </xf>
    <xf numFmtId="10" fontId="0" fillId="0" borderId="60" xfId="0" applyNumberForma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61" xfId="0" applyNumberFormat="1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62" xfId="0" applyNumberFormat="1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63" xfId="0" applyNumberFormat="1" applyFont="1" applyFill="1" applyBorder="1" applyAlignment="1">
      <alignment horizontal="center" vertical="center" wrapText="1"/>
    </xf>
  </cellXfs>
  <cellStyles count="51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3" xfId="30"/>
    <cellStyle name="Currency 2" xfId="31"/>
    <cellStyle name="Explanatory Text 2" xfId="32"/>
    <cellStyle name="Good 2" xfId="33"/>
    <cellStyle name="Heading 1 2" xfId="34"/>
    <cellStyle name="Heading 2 2" xfId="35"/>
    <cellStyle name="Heading 3 2" xfId="36"/>
    <cellStyle name="Heading 4 2" xfId="37"/>
    <cellStyle name="Input 2" xfId="38"/>
    <cellStyle name="Linked Cell 2" xfId="39"/>
    <cellStyle name="Neutral 2" xfId="40"/>
    <cellStyle name="Normal" xfId="0" builtinId="0"/>
    <cellStyle name="Normal 10" xfId="41"/>
    <cellStyle name="Normal 11" xfId="42"/>
    <cellStyle name="Normal 2" xfId="43"/>
    <cellStyle name="Normal 2 10" xfId="44"/>
    <cellStyle name="Normal 2 10 2" xfId="45"/>
    <cellStyle name="Normal 2 10 2 2" xfId="46"/>
    <cellStyle name="Normal 2 10 3" xfId="47"/>
    <cellStyle name="Normal 2 10 3 2" xfId="48"/>
    <cellStyle name="Normal 2 10 4" xfId="49"/>
    <cellStyle name="Normal 2 10 4 2" xfId="50"/>
    <cellStyle name="Normal 2 10 5" xfId="51"/>
    <cellStyle name="Normal 2 10 5 2" xfId="52"/>
    <cellStyle name="Normal 2 10 6" xfId="53"/>
    <cellStyle name="Normal 2 10 6 2" xfId="54"/>
    <cellStyle name="Normal 2 10 7" xfId="55"/>
    <cellStyle name="Normal 2 11" xfId="56"/>
    <cellStyle name="Normal 2 11 2" xfId="57"/>
    <cellStyle name="Normal 2 11 2 2" xfId="58"/>
    <cellStyle name="Normal 2 11 3" xfId="59"/>
    <cellStyle name="Normal 2 11 3 2" xfId="60"/>
    <cellStyle name="Normal 2 11 4" xfId="61"/>
    <cellStyle name="Normal 2 11 4 2" xfId="62"/>
    <cellStyle name="Normal 2 11 5" xfId="63"/>
    <cellStyle name="Normal 2 11 5 2" xfId="64"/>
    <cellStyle name="Normal 2 11 6" xfId="65"/>
    <cellStyle name="Normal 2 11 6 2" xfId="66"/>
    <cellStyle name="Normal 2 11 7" xfId="67"/>
    <cellStyle name="Normal 2 12" xfId="68"/>
    <cellStyle name="Normal 2 12 2" xfId="69"/>
    <cellStyle name="Normal 2 12 2 2" xfId="70"/>
    <cellStyle name="Normal 2 12 3" xfId="71"/>
    <cellStyle name="Normal 2 12 3 2" xfId="72"/>
    <cellStyle name="Normal 2 12 4" xfId="73"/>
    <cellStyle name="Normal 2 12 4 2" xfId="74"/>
    <cellStyle name="Normal 2 12 5" xfId="75"/>
    <cellStyle name="Normal 2 12 5 2" xfId="76"/>
    <cellStyle name="Normal 2 12 6" xfId="77"/>
    <cellStyle name="Normal 2 12 6 2" xfId="78"/>
    <cellStyle name="Normal 2 12 7" xfId="79"/>
    <cellStyle name="Normal 2 13" xfId="80"/>
    <cellStyle name="Normal 2 13 2" xfId="81"/>
    <cellStyle name="Normal 2 13 2 2" xfId="82"/>
    <cellStyle name="Normal 2 13 3" xfId="83"/>
    <cellStyle name="Normal 2 13 3 2" xfId="84"/>
    <cellStyle name="Normal 2 13 4" xfId="85"/>
    <cellStyle name="Normal 2 13 4 2" xfId="86"/>
    <cellStyle name="Normal 2 13 5" xfId="87"/>
    <cellStyle name="Normal 2 13 5 2" xfId="88"/>
    <cellStyle name="Normal 2 13 6" xfId="89"/>
    <cellStyle name="Normal 2 13 6 2" xfId="90"/>
    <cellStyle name="Normal 2 13 7" xfId="91"/>
    <cellStyle name="Normal 2 14" xfId="92"/>
    <cellStyle name="Normal 2 14 2" xfId="93"/>
    <cellStyle name="Normal 2 14 2 2" xfId="94"/>
    <cellStyle name="Normal 2 14 3" xfId="95"/>
    <cellStyle name="Normal 2 14 3 2" xfId="96"/>
    <cellStyle name="Normal 2 14 4" xfId="97"/>
    <cellStyle name="Normal 2 14 4 2" xfId="98"/>
    <cellStyle name="Normal 2 14 5" xfId="99"/>
    <cellStyle name="Normal 2 14 5 2" xfId="100"/>
    <cellStyle name="Normal 2 14 6" xfId="101"/>
    <cellStyle name="Normal 2 14 6 2" xfId="102"/>
    <cellStyle name="Normal 2 14 7" xfId="103"/>
    <cellStyle name="Normal 2 15" xfId="104"/>
    <cellStyle name="Normal 2 15 2" xfId="105"/>
    <cellStyle name="Normal 2 15 2 2" xfId="106"/>
    <cellStyle name="Normal 2 15 3" xfId="107"/>
    <cellStyle name="Normal 2 15 3 2" xfId="108"/>
    <cellStyle name="Normal 2 15 4" xfId="109"/>
    <cellStyle name="Normal 2 15 4 2" xfId="110"/>
    <cellStyle name="Normal 2 15 5" xfId="111"/>
    <cellStyle name="Normal 2 15 5 2" xfId="112"/>
    <cellStyle name="Normal 2 15 6" xfId="113"/>
    <cellStyle name="Normal 2 15 6 2" xfId="114"/>
    <cellStyle name="Normal 2 15 7" xfId="115"/>
    <cellStyle name="Normal 2 16" xfId="116"/>
    <cellStyle name="Normal 2 16 2" xfId="117"/>
    <cellStyle name="Normal 2 16 2 2" xfId="118"/>
    <cellStyle name="Normal 2 16 3" xfId="119"/>
    <cellStyle name="Normal 2 16 3 2" xfId="120"/>
    <cellStyle name="Normal 2 16 4" xfId="121"/>
    <cellStyle name="Normal 2 16 4 2" xfId="122"/>
    <cellStyle name="Normal 2 16 5" xfId="123"/>
    <cellStyle name="Normal 2 16 5 2" xfId="124"/>
    <cellStyle name="Normal 2 16 6" xfId="125"/>
    <cellStyle name="Normal 2 16 6 2" xfId="126"/>
    <cellStyle name="Normal 2 16 7" xfId="127"/>
    <cellStyle name="Normal 2 17" xfId="128"/>
    <cellStyle name="Normal 2 17 2" xfId="129"/>
    <cellStyle name="Normal 2 17 2 2" xfId="130"/>
    <cellStyle name="Normal 2 17 3" xfId="131"/>
    <cellStyle name="Normal 2 17 3 2" xfId="132"/>
    <cellStyle name="Normal 2 17 4" xfId="133"/>
    <cellStyle name="Normal 2 17 4 2" xfId="134"/>
    <cellStyle name="Normal 2 17 5" xfId="135"/>
    <cellStyle name="Normal 2 17 5 2" xfId="136"/>
    <cellStyle name="Normal 2 17 6" xfId="137"/>
    <cellStyle name="Normal 2 17 6 2" xfId="138"/>
    <cellStyle name="Normal 2 17 7" xfId="139"/>
    <cellStyle name="Normal 2 18" xfId="140"/>
    <cellStyle name="Normal 2 18 2" xfId="141"/>
    <cellStyle name="Normal 2 18 2 2" xfId="142"/>
    <cellStyle name="Normal 2 18 3" xfId="143"/>
    <cellStyle name="Normal 2 18 3 2" xfId="144"/>
    <cellStyle name="Normal 2 18 4" xfId="145"/>
    <cellStyle name="Normal 2 18 4 2" xfId="146"/>
    <cellStyle name="Normal 2 18 5" xfId="147"/>
    <cellStyle name="Normal 2 18 5 2" xfId="148"/>
    <cellStyle name="Normal 2 18 6" xfId="149"/>
    <cellStyle name="Normal 2 18 6 2" xfId="150"/>
    <cellStyle name="Normal 2 18 7" xfId="151"/>
    <cellStyle name="Normal 2 19" xfId="152"/>
    <cellStyle name="Normal 2 19 2" xfId="153"/>
    <cellStyle name="Normal 2 19 2 2" xfId="154"/>
    <cellStyle name="Normal 2 19 3" xfId="155"/>
    <cellStyle name="Normal 2 19 3 2" xfId="156"/>
    <cellStyle name="Normal 2 19 4" xfId="157"/>
    <cellStyle name="Normal 2 19 4 2" xfId="158"/>
    <cellStyle name="Normal 2 19 5" xfId="159"/>
    <cellStyle name="Normal 2 19 5 2" xfId="160"/>
    <cellStyle name="Normal 2 19 6" xfId="161"/>
    <cellStyle name="Normal 2 19 6 2" xfId="162"/>
    <cellStyle name="Normal 2 19 7" xfId="163"/>
    <cellStyle name="Normal 2 2" xfId="164"/>
    <cellStyle name="Normal 2 2 10" xfId="165"/>
    <cellStyle name="Normal 2 2 10 2" xfId="166"/>
    <cellStyle name="Normal 2 2 10 2 2" xfId="167"/>
    <cellStyle name="Normal 2 2 10 3" xfId="168"/>
    <cellStyle name="Normal 2 2 10 3 2" xfId="169"/>
    <cellStyle name="Normal 2 2 10 4" xfId="170"/>
    <cellStyle name="Normal 2 2 10 4 2" xfId="171"/>
    <cellStyle name="Normal 2 2 10 5" xfId="172"/>
    <cellStyle name="Normal 2 2 10 5 2" xfId="173"/>
    <cellStyle name="Normal 2 2 10 6" xfId="174"/>
    <cellStyle name="Normal 2 2 10 6 2" xfId="175"/>
    <cellStyle name="Normal 2 2 10 7" xfId="176"/>
    <cellStyle name="Normal 2 2 11" xfId="177"/>
    <cellStyle name="Normal 2 2 11 2" xfId="178"/>
    <cellStyle name="Normal 2 2 11 2 2" xfId="179"/>
    <cellStyle name="Normal 2 2 11 3" xfId="180"/>
    <cellStyle name="Normal 2 2 11 3 2" xfId="181"/>
    <cellStyle name="Normal 2 2 11 4" xfId="182"/>
    <cellStyle name="Normal 2 2 11 4 2" xfId="183"/>
    <cellStyle name="Normal 2 2 11 5" xfId="184"/>
    <cellStyle name="Normal 2 2 11 5 2" xfId="185"/>
    <cellStyle name="Normal 2 2 11 6" xfId="186"/>
    <cellStyle name="Normal 2 2 11 6 2" xfId="187"/>
    <cellStyle name="Normal 2 2 11 7" xfId="188"/>
    <cellStyle name="Normal 2 2 12" xfId="189"/>
    <cellStyle name="Normal 2 2 12 2" xfId="190"/>
    <cellStyle name="Normal 2 2 12 2 2" xfId="191"/>
    <cellStyle name="Normal 2 2 12 3" xfId="192"/>
    <cellStyle name="Normal 2 2 12 3 2" xfId="193"/>
    <cellStyle name="Normal 2 2 12 4" xfId="194"/>
    <cellStyle name="Normal 2 2 12 4 2" xfId="195"/>
    <cellStyle name="Normal 2 2 12 5" xfId="196"/>
    <cellStyle name="Normal 2 2 12 5 2" xfId="197"/>
    <cellStyle name="Normal 2 2 12 6" xfId="198"/>
    <cellStyle name="Normal 2 2 12 6 2" xfId="199"/>
    <cellStyle name="Normal 2 2 12 7" xfId="200"/>
    <cellStyle name="Normal 2 2 13" xfId="201"/>
    <cellStyle name="Normal 2 2 13 2" xfId="202"/>
    <cellStyle name="Normal 2 2 13 2 2" xfId="203"/>
    <cellStyle name="Normal 2 2 13 3" xfId="204"/>
    <cellStyle name="Normal 2 2 13 3 2" xfId="205"/>
    <cellStyle name="Normal 2 2 13 4" xfId="206"/>
    <cellStyle name="Normal 2 2 13 4 2" xfId="207"/>
    <cellStyle name="Normal 2 2 13 5" xfId="208"/>
    <cellStyle name="Normal 2 2 13 5 2" xfId="209"/>
    <cellStyle name="Normal 2 2 13 6" xfId="210"/>
    <cellStyle name="Normal 2 2 13 6 2" xfId="211"/>
    <cellStyle name="Normal 2 2 13 7" xfId="212"/>
    <cellStyle name="Normal 2 2 14" xfId="213"/>
    <cellStyle name="Normal 2 2 14 2" xfId="214"/>
    <cellStyle name="Normal 2 2 14 2 2" xfId="215"/>
    <cellStyle name="Normal 2 2 14 3" xfId="216"/>
    <cellStyle name="Normal 2 2 14 3 2" xfId="217"/>
    <cellStyle name="Normal 2 2 14 4" xfId="218"/>
    <cellStyle name="Normal 2 2 14 4 2" xfId="219"/>
    <cellStyle name="Normal 2 2 14 5" xfId="220"/>
    <cellStyle name="Normal 2 2 14 5 2" xfId="221"/>
    <cellStyle name="Normal 2 2 14 6" xfId="222"/>
    <cellStyle name="Normal 2 2 14 6 2" xfId="223"/>
    <cellStyle name="Normal 2 2 14 7" xfId="224"/>
    <cellStyle name="Normal 2 2 15" xfId="225"/>
    <cellStyle name="Normal 2 2 15 2" xfId="226"/>
    <cellStyle name="Normal 2 2 15 2 2" xfId="227"/>
    <cellStyle name="Normal 2 2 15 3" xfId="228"/>
    <cellStyle name="Normal 2 2 15 3 2" xfId="229"/>
    <cellStyle name="Normal 2 2 15 4" xfId="230"/>
    <cellStyle name="Normal 2 2 15 4 2" xfId="231"/>
    <cellStyle name="Normal 2 2 15 5" xfId="232"/>
    <cellStyle name="Normal 2 2 15 5 2" xfId="233"/>
    <cellStyle name="Normal 2 2 15 6" xfId="234"/>
    <cellStyle name="Normal 2 2 15 6 2" xfId="235"/>
    <cellStyle name="Normal 2 2 15 7" xfId="236"/>
    <cellStyle name="Normal 2 2 16" xfId="237"/>
    <cellStyle name="Normal 2 2 16 2" xfId="238"/>
    <cellStyle name="Normal 2 2 16 2 2" xfId="239"/>
    <cellStyle name="Normal 2 2 16 3" xfId="240"/>
    <cellStyle name="Normal 2 2 16 3 2" xfId="241"/>
    <cellStyle name="Normal 2 2 16 4" xfId="242"/>
    <cellStyle name="Normal 2 2 16 4 2" xfId="243"/>
    <cellStyle name="Normal 2 2 16 5" xfId="244"/>
    <cellStyle name="Normal 2 2 16 5 2" xfId="245"/>
    <cellStyle name="Normal 2 2 16 6" xfId="246"/>
    <cellStyle name="Normal 2 2 16 6 2" xfId="247"/>
    <cellStyle name="Normal 2 2 16 7" xfId="248"/>
    <cellStyle name="Normal 2 2 17" xfId="249"/>
    <cellStyle name="Normal 2 2 17 2" xfId="250"/>
    <cellStyle name="Normal 2 2 17 2 2" xfId="251"/>
    <cellStyle name="Normal 2 2 17 3" xfId="252"/>
    <cellStyle name="Normal 2 2 17 3 2" xfId="253"/>
    <cellStyle name="Normal 2 2 17 4" xfId="254"/>
    <cellStyle name="Normal 2 2 17 4 2" xfId="255"/>
    <cellStyle name="Normal 2 2 17 5" xfId="256"/>
    <cellStyle name="Normal 2 2 17 5 2" xfId="257"/>
    <cellStyle name="Normal 2 2 17 6" xfId="258"/>
    <cellStyle name="Normal 2 2 17 6 2" xfId="259"/>
    <cellStyle name="Normal 2 2 17 7" xfId="260"/>
    <cellStyle name="Normal 2 2 18" xfId="261"/>
    <cellStyle name="Normal 2 2 18 2" xfId="262"/>
    <cellStyle name="Normal 2 2 18 2 2" xfId="263"/>
    <cellStyle name="Normal 2 2 18 3" xfId="264"/>
    <cellStyle name="Normal 2 2 18 3 2" xfId="265"/>
    <cellStyle name="Normal 2 2 18 4" xfId="266"/>
    <cellStyle name="Normal 2 2 18 4 2" xfId="267"/>
    <cellStyle name="Normal 2 2 18 5" xfId="268"/>
    <cellStyle name="Normal 2 2 18 5 2" xfId="269"/>
    <cellStyle name="Normal 2 2 18 6" xfId="270"/>
    <cellStyle name="Normal 2 2 18 6 2" xfId="271"/>
    <cellStyle name="Normal 2 2 18 7" xfId="272"/>
    <cellStyle name="Normal 2 2 19" xfId="273"/>
    <cellStyle name="Normal 2 2 19 2" xfId="274"/>
    <cellStyle name="Normal 2 2 19 2 2" xfId="275"/>
    <cellStyle name="Normal 2 2 19 3" xfId="276"/>
    <cellStyle name="Normal 2 2 19 3 2" xfId="277"/>
    <cellStyle name="Normal 2 2 19 4" xfId="278"/>
    <cellStyle name="Normal 2 2 19 4 2" xfId="279"/>
    <cellStyle name="Normal 2 2 19 5" xfId="280"/>
    <cellStyle name="Normal 2 2 19 5 2" xfId="281"/>
    <cellStyle name="Normal 2 2 19 6" xfId="282"/>
    <cellStyle name="Normal 2 2 19 6 2" xfId="283"/>
    <cellStyle name="Normal 2 2 19 7" xfId="284"/>
    <cellStyle name="Normal 2 2 2" xfId="285"/>
    <cellStyle name="Normal 2 2 2 2" xfId="286"/>
    <cellStyle name="Normal 2 2 2 2 2" xfId="287"/>
    <cellStyle name="Normal 2 2 2 3" xfId="288"/>
    <cellStyle name="Normal 2 2 2 3 2" xfId="289"/>
    <cellStyle name="Normal 2 2 2 4" xfId="290"/>
    <cellStyle name="Normal 2 2 2 4 2" xfId="291"/>
    <cellStyle name="Normal 2 2 2 5" xfId="292"/>
    <cellStyle name="Normal 2 2 2 5 2" xfId="293"/>
    <cellStyle name="Normal 2 2 2 6" xfId="294"/>
    <cellStyle name="Normal 2 2 2 6 2" xfId="295"/>
    <cellStyle name="Normal 2 2 2 7" xfId="296"/>
    <cellStyle name="Normal 2 2 20" xfId="297"/>
    <cellStyle name="Normal 2 2 20 2" xfId="298"/>
    <cellStyle name="Normal 2 2 21" xfId="299"/>
    <cellStyle name="Normal 2 2 21 2" xfId="300"/>
    <cellStyle name="Normal 2 2 22" xfId="301"/>
    <cellStyle name="Normal 2 2 22 2" xfId="302"/>
    <cellStyle name="Normal 2 2 23" xfId="303"/>
    <cellStyle name="Normal 2 2 23 2" xfId="304"/>
    <cellStyle name="Normal 2 2 24" xfId="305"/>
    <cellStyle name="Normal 2 2 24 2" xfId="306"/>
    <cellStyle name="Normal 2 2 25" xfId="307"/>
    <cellStyle name="Normal 2 2 3" xfId="308"/>
    <cellStyle name="Normal 2 2 3 2" xfId="309"/>
    <cellStyle name="Normal 2 2 3 2 2" xfId="310"/>
    <cellStyle name="Normal 2 2 3 3" xfId="311"/>
    <cellStyle name="Normal 2 2 3 3 2" xfId="312"/>
    <cellStyle name="Normal 2 2 3 4" xfId="313"/>
    <cellStyle name="Normal 2 2 3 4 2" xfId="314"/>
    <cellStyle name="Normal 2 2 3 5" xfId="315"/>
    <cellStyle name="Normal 2 2 3 5 2" xfId="316"/>
    <cellStyle name="Normal 2 2 3 6" xfId="317"/>
    <cellStyle name="Normal 2 2 3 6 2" xfId="318"/>
    <cellStyle name="Normal 2 2 3 7" xfId="319"/>
    <cellStyle name="Normal 2 2 4" xfId="320"/>
    <cellStyle name="Normal 2 2 4 2" xfId="321"/>
    <cellStyle name="Normal 2 2 4 2 2" xfId="322"/>
    <cellStyle name="Normal 2 2 4 3" xfId="323"/>
    <cellStyle name="Normal 2 2 4 3 2" xfId="324"/>
    <cellStyle name="Normal 2 2 4 4" xfId="325"/>
    <cellStyle name="Normal 2 2 4 4 2" xfId="326"/>
    <cellStyle name="Normal 2 2 4 5" xfId="327"/>
    <cellStyle name="Normal 2 2 4 5 2" xfId="328"/>
    <cellStyle name="Normal 2 2 4 6" xfId="329"/>
    <cellStyle name="Normal 2 2 4 6 2" xfId="330"/>
    <cellStyle name="Normal 2 2 4 7" xfId="331"/>
    <cellStyle name="Normal 2 2 5" xfId="332"/>
    <cellStyle name="Normal 2 2 5 2" xfId="333"/>
    <cellStyle name="Normal 2 2 5 2 2" xfId="334"/>
    <cellStyle name="Normal 2 2 5 3" xfId="335"/>
    <cellStyle name="Normal 2 2 5 3 2" xfId="336"/>
    <cellStyle name="Normal 2 2 5 4" xfId="337"/>
    <cellStyle name="Normal 2 2 5 4 2" xfId="338"/>
    <cellStyle name="Normal 2 2 5 5" xfId="339"/>
    <cellStyle name="Normal 2 2 5 5 2" xfId="340"/>
    <cellStyle name="Normal 2 2 5 6" xfId="341"/>
    <cellStyle name="Normal 2 2 5 6 2" xfId="342"/>
    <cellStyle name="Normal 2 2 5 7" xfId="343"/>
    <cellStyle name="Normal 2 2 6" xfId="344"/>
    <cellStyle name="Normal 2 2 6 2" xfId="345"/>
    <cellStyle name="Normal 2 2 6 2 2" xfId="346"/>
    <cellStyle name="Normal 2 2 6 3" xfId="347"/>
    <cellStyle name="Normal 2 2 6 3 2" xfId="348"/>
    <cellStyle name="Normal 2 2 6 4" xfId="349"/>
    <cellStyle name="Normal 2 2 6 4 2" xfId="350"/>
    <cellStyle name="Normal 2 2 6 5" xfId="351"/>
    <cellStyle name="Normal 2 2 6 5 2" xfId="352"/>
    <cellStyle name="Normal 2 2 6 6" xfId="353"/>
    <cellStyle name="Normal 2 2 6 6 2" xfId="354"/>
    <cellStyle name="Normal 2 2 6 7" xfId="355"/>
    <cellStyle name="Normal 2 2 7" xfId="356"/>
    <cellStyle name="Normal 2 2 7 2" xfId="357"/>
    <cellStyle name="Normal 2 2 7 2 2" xfId="358"/>
    <cellStyle name="Normal 2 2 7 3" xfId="359"/>
    <cellStyle name="Normal 2 2 7 3 2" xfId="360"/>
    <cellStyle name="Normal 2 2 7 4" xfId="361"/>
    <cellStyle name="Normal 2 2 7 4 2" xfId="362"/>
    <cellStyle name="Normal 2 2 7 5" xfId="363"/>
    <cellStyle name="Normal 2 2 7 5 2" xfId="364"/>
    <cellStyle name="Normal 2 2 7 6" xfId="365"/>
    <cellStyle name="Normal 2 2 7 6 2" xfId="366"/>
    <cellStyle name="Normal 2 2 7 7" xfId="367"/>
    <cellStyle name="Normal 2 2 8" xfId="368"/>
    <cellStyle name="Normal 2 2 8 2" xfId="369"/>
    <cellStyle name="Normal 2 2 8 2 2" xfId="370"/>
    <cellStyle name="Normal 2 2 8 3" xfId="371"/>
    <cellStyle name="Normal 2 2 8 3 2" xfId="372"/>
    <cellStyle name="Normal 2 2 8 4" xfId="373"/>
    <cellStyle name="Normal 2 2 8 4 2" xfId="374"/>
    <cellStyle name="Normal 2 2 8 5" xfId="375"/>
    <cellStyle name="Normal 2 2 8 5 2" xfId="376"/>
    <cellStyle name="Normal 2 2 8 6" xfId="377"/>
    <cellStyle name="Normal 2 2 8 6 2" xfId="378"/>
    <cellStyle name="Normal 2 2 8 7" xfId="379"/>
    <cellStyle name="Normal 2 2 9" xfId="380"/>
    <cellStyle name="Normal 2 2 9 2" xfId="381"/>
    <cellStyle name="Normal 2 2 9 2 2" xfId="382"/>
    <cellStyle name="Normal 2 2 9 3" xfId="383"/>
    <cellStyle name="Normal 2 2 9 3 2" xfId="384"/>
    <cellStyle name="Normal 2 2 9 4" xfId="385"/>
    <cellStyle name="Normal 2 2 9 4 2" xfId="386"/>
    <cellStyle name="Normal 2 2 9 5" xfId="387"/>
    <cellStyle name="Normal 2 2 9 5 2" xfId="388"/>
    <cellStyle name="Normal 2 2 9 6" xfId="389"/>
    <cellStyle name="Normal 2 2 9 6 2" xfId="390"/>
    <cellStyle name="Normal 2 2 9 7" xfId="391"/>
    <cellStyle name="Normal 2 20" xfId="392"/>
    <cellStyle name="Normal 2 20 2" xfId="393"/>
    <cellStyle name="Normal 2 20 2 2" xfId="394"/>
    <cellStyle name="Normal 2 20 3" xfId="395"/>
    <cellStyle name="Normal 2 20 3 2" xfId="396"/>
    <cellStyle name="Normal 2 20 4" xfId="397"/>
    <cellStyle name="Normal 2 20 4 2" xfId="398"/>
    <cellStyle name="Normal 2 20 5" xfId="399"/>
    <cellStyle name="Normal 2 20 5 2" xfId="400"/>
    <cellStyle name="Normal 2 20 6" xfId="401"/>
    <cellStyle name="Normal 2 20 6 2" xfId="402"/>
    <cellStyle name="Normal 2 20 7" xfId="403"/>
    <cellStyle name="Normal 2 21" xfId="404"/>
    <cellStyle name="Normal 2 21 2" xfId="405"/>
    <cellStyle name="Normal 2 22" xfId="406"/>
    <cellStyle name="Normal 2 22 2" xfId="407"/>
    <cellStyle name="Normal 2 23" xfId="408"/>
    <cellStyle name="Normal 2 23 2" xfId="409"/>
    <cellStyle name="Normal 2 24" xfId="410"/>
    <cellStyle name="Normal 2 24 2" xfId="411"/>
    <cellStyle name="Normal 2 25" xfId="412"/>
    <cellStyle name="Normal 2 25 2" xfId="413"/>
    <cellStyle name="Normal 2 26" xfId="414"/>
    <cellStyle name="Normal 2 27" xfId="415"/>
    <cellStyle name="Normal 2 28" xfId="416"/>
    <cellStyle name="Normal 2 29" xfId="417"/>
    <cellStyle name="Normal 2 3" xfId="418"/>
    <cellStyle name="Normal 2 3 2" xfId="419"/>
    <cellStyle name="Normal 2 3 2 2" xfId="420"/>
    <cellStyle name="Normal 2 3 3" xfId="421"/>
    <cellStyle name="Normal 2 3 3 2" xfId="422"/>
    <cellStyle name="Normal 2 3 4" xfId="423"/>
    <cellStyle name="Normal 2 3 4 2" xfId="424"/>
    <cellStyle name="Normal 2 3 5" xfId="425"/>
    <cellStyle name="Normal 2 3 5 2" xfId="426"/>
    <cellStyle name="Normal 2 3 6" xfId="427"/>
    <cellStyle name="Normal 2 3 6 2" xfId="428"/>
    <cellStyle name="Normal 2 3 7" xfId="429"/>
    <cellStyle name="Normal 2 4" xfId="430"/>
    <cellStyle name="Normal 2 4 2" xfId="431"/>
    <cellStyle name="Normal 2 4 2 2" xfId="432"/>
    <cellStyle name="Normal 2 4 3" xfId="433"/>
    <cellStyle name="Normal 2 4 3 2" xfId="434"/>
    <cellStyle name="Normal 2 4 4" xfId="435"/>
    <cellStyle name="Normal 2 4 4 2" xfId="436"/>
    <cellStyle name="Normal 2 4 5" xfId="437"/>
    <cellStyle name="Normal 2 4 5 2" xfId="438"/>
    <cellStyle name="Normal 2 4 6" xfId="439"/>
    <cellStyle name="Normal 2 4 6 2" xfId="440"/>
    <cellStyle name="Normal 2 4 7" xfId="441"/>
    <cellStyle name="Normal 2 5" xfId="442"/>
    <cellStyle name="Normal 2 5 2" xfId="443"/>
    <cellStyle name="Normal 2 5 2 2" xfId="444"/>
    <cellStyle name="Normal 2 5 3" xfId="445"/>
    <cellStyle name="Normal 2 5 3 2" xfId="446"/>
    <cellStyle name="Normal 2 5 4" xfId="447"/>
    <cellStyle name="Normal 2 5 4 2" xfId="448"/>
    <cellStyle name="Normal 2 5 5" xfId="449"/>
    <cellStyle name="Normal 2 5 5 2" xfId="450"/>
    <cellStyle name="Normal 2 5 6" xfId="451"/>
    <cellStyle name="Normal 2 5 6 2" xfId="452"/>
    <cellStyle name="Normal 2 5 7" xfId="453"/>
    <cellStyle name="Normal 2 6" xfId="454"/>
    <cellStyle name="Normal 2 6 2" xfId="455"/>
    <cellStyle name="Normal 2 6 2 2" xfId="456"/>
    <cellStyle name="Normal 2 6 3" xfId="457"/>
    <cellStyle name="Normal 2 6 3 2" xfId="458"/>
    <cellStyle name="Normal 2 6 4" xfId="459"/>
    <cellStyle name="Normal 2 6 4 2" xfId="460"/>
    <cellStyle name="Normal 2 6 5" xfId="461"/>
    <cellStyle name="Normal 2 6 5 2" xfId="462"/>
    <cellStyle name="Normal 2 6 6" xfId="463"/>
    <cellStyle name="Normal 2 6 6 2" xfId="464"/>
    <cellStyle name="Normal 2 6 7" xfId="465"/>
    <cellStyle name="Normal 2 7" xfId="466"/>
    <cellStyle name="Normal 2 7 2" xfId="467"/>
    <cellStyle name="Normal 2 7 2 2" xfId="468"/>
    <cellStyle name="Normal 2 7 3" xfId="469"/>
    <cellStyle name="Normal 2 7 3 2" xfId="470"/>
    <cellStyle name="Normal 2 7 4" xfId="471"/>
    <cellStyle name="Normal 2 7 4 2" xfId="472"/>
    <cellStyle name="Normal 2 7 5" xfId="473"/>
    <cellStyle name="Normal 2 7 5 2" xfId="474"/>
    <cellStyle name="Normal 2 7 6" xfId="475"/>
    <cellStyle name="Normal 2 7 6 2" xfId="476"/>
    <cellStyle name="Normal 2 7 7" xfId="477"/>
    <cellStyle name="Normal 2 8" xfId="478"/>
    <cellStyle name="Normal 2 8 2" xfId="479"/>
    <cellStyle name="Normal 2 8 2 2" xfId="480"/>
    <cellStyle name="Normal 2 8 3" xfId="481"/>
    <cellStyle name="Normal 2 8 3 2" xfId="482"/>
    <cellStyle name="Normal 2 8 4" xfId="483"/>
    <cellStyle name="Normal 2 8 4 2" xfId="484"/>
    <cellStyle name="Normal 2 8 5" xfId="485"/>
    <cellStyle name="Normal 2 8 5 2" xfId="486"/>
    <cellStyle name="Normal 2 8 6" xfId="487"/>
    <cellStyle name="Normal 2 8 6 2" xfId="488"/>
    <cellStyle name="Normal 2 8 7" xfId="489"/>
    <cellStyle name="Normal 2 9" xfId="490"/>
    <cellStyle name="Normal 2 9 2" xfId="491"/>
    <cellStyle name="Normal 2 9 2 2" xfId="492"/>
    <cellStyle name="Normal 2 9 3" xfId="493"/>
    <cellStyle name="Normal 2 9 3 2" xfId="494"/>
    <cellStyle name="Normal 2 9 4" xfId="495"/>
    <cellStyle name="Normal 2 9 4 2" xfId="496"/>
    <cellStyle name="Normal 2 9 5" xfId="497"/>
    <cellStyle name="Normal 2 9 5 2" xfId="498"/>
    <cellStyle name="Normal 2 9 6" xfId="499"/>
    <cellStyle name="Normal 2 9 6 2" xfId="500"/>
    <cellStyle name="Normal 2 9 7" xfId="501"/>
    <cellStyle name="Normal 3" xfId="502"/>
    <cellStyle name="Normal 4" xfId="503"/>
    <cellStyle name="Normal 5" xfId="504"/>
    <cellStyle name="Normal 6" xfId="505"/>
    <cellStyle name="Normal 7" xfId="506"/>
    <cellStyle name="Normal 8" xfId="507"/>
    <cellStyle name="Normal 9" xfId="508"/>
    <cellStyle name="Note 2" xfId="509"/>
    <cellStyle name="Output 2" xfId="510"/>
    <cellStyle name="Percent" xfId="1" builtinId="5"/>
    <cellStyle name="Percent 2" xfId="511"/>
    <cellStyle name="Percent 3" xfId="512"/>
    <cellStyle name="Total 2" xfId="513"/>
    <cellStyle name="Warning Text 2" xfId="5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siness%20Files/CPUC/DEER/2016Update/ARP/DEER2015ARPUpdate_2015-10-18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ARP Update Summary"/>
      <sheetName val="ARPSavingsCalcs-PDAlts-PropNTG"/>
      <sheetName val="ARPSavingsCalcs-PDAlts-WO35NTG"/>
      <sheetName val="Sheet1"/>
      <sheetName val="UEC Calculations"/>
      <sheetName val="Discard+Acquire Fractions"/>
      <sheetName val="prgrm_lvl_in_situ_uec_prdict_gl"/>
      <sheetName val="DOE_in_situ_comparison"/>
      <sheetName val="DEER Refrig+Frz Measure Summary"/>
      <sheetName val="CLASS Weights"/>
      <sheetName val="430.32 Code Update"/>
      <sheetName val="Lookups"/>
      <sheetName val="Weighted DEER 2011 Measures"/>
      <sheetName val="Output for DEER Narrative"/>
    </sheetNames>
    <sheetDataSet>
      <sheetData sheetId="0"/>
      <sheetData sheetId="1"/>
      <sheetData sheetId="2">
        <row r="7">
          <cell r="W7" t="str">
            <v>CODE</v>
          </cell>
          <cell r="Z7" t="str">
            <v>Unit Description</v>
          </cell>
          <cell r="AA7" t="str">
            <v>SDGE</v>
          </cell>
          <cell r="AB7" t="str">
            <v>SCE</v>
          </cell>
          <cell r="AC7" t="str">
            <v>PGE</v>
          </cell>
          <cell r="AD7" t="str">
            <v>SDGE</v>
          </cell>
          <cell r="AE7" t="str">
            <v>SCE</v>
          </cell>
          <cell r="AF7" t="str">
            <v>PGE</v>
          </cell>
          <cell r="AH7" t="str">
            <v>SDGE</v>
          </cell>
          <cell r="AI7" t="str">
            <v>SCE</v>
          </cell>
          <cell r="AJ7" t="str">
            <v>PGE</v>
          </cell>
          <cell r="AL7" t="str">
            <v>SDGE</v>
          </cell>
          <cell r="AM7" t="str">
            <v>SCE</v>
          </cell>
          <cell r="AN7" t="str">
            <v>PGE</v>
          </cell>
        </row>
        <row r="8">
          <cell r="X8" t="str">
            <v>Non-Viable Units</v>
          </cell>
        </row>
        <row r="9">
          <cell r="W9" t="str">
            <v>APU</v>
          </cell>
          <cell r="Z9" t="str">
            <v>All Program Units</v>
          </cell>
          <cell r="AA9">
            <v>746.56794228549984</v>
          </cell>
          <cell r="AB9">
            <v>835.73325957620352</v>
          </cell>
          <cell r="AC9">
            <v>915.09695022286292</v>
          </cell>
          <cell r="AD9">
            <v>694.92012985667645</v>
          </cell>
          <cell r="AE9">
            <v>748.36975054662662</v>
          </cell>
          <cell r="AF9">
            <v>855.40027286918212</v>
          </cell>
          <cell r="AH9">
            <v>1044.4799883007167</v>
          </cell>
          <cell r="AI9">
            <v>1211.1784586412009</v>
          </cell>
          <cell r="AJ9">
            <v>1348.1703453725338</v>
          </cell>
          <cell r="AK9">
            <v>1.6780148170245304</v>
          </cell>
          <cell r="AL9">
            <v>1076.7609381675197</v>
          </cell>
          <cell r="AM9">
            <v>1194.9827185793044</v>
          </cell>
          <cell r="AN9">
            <v>1406.0047929517225</v>
          </cell>
        </row>
        <row r="10">
          <cell r="W10" t="str">
            <v>NVEART</v>
          </cell>
          <cell r="Z10" t="str">
            <v>EAR Team Factors</v>
          </cell>
          <cell r="AA10">
            <v>810.13695235213333</v>
          </cell>
          <cell r="AB10">
            <v>856.71541508961434</v>
          </cell>
          <cell r="AC10">
            <v>960.02552591762253</v>
          </cell>
          <cell r="AD10">
            <v>732.45612755858633</v>
          </cell>
          <cell r="AE10">
            <v>758.20273944072233</v>
          </cell>
          <cell r="AF10">
            <v>872.2974188157508</v>
          </cell>
          <cell r="AH10">
            <v>1154.5566545658921</v>
          </cell>
          <cell r="AI10">
            <v>1247.8064303759134</v>
          </cell>
          <cell r="AJ10">
            <v>1428.9787198336148</v>
          </cell>
          <cell r="AK10">
            <v>1.6780148170245304</v>
          </cell>
          <cell r="AL10">
            <v>1156.8696933331792</v>
          </cell>
          <cell r="AM10">
            <v>1216.5695207300291</v>
          </cell>
          <cell r="AN10">
            <v>1442.455461860894</v>
          </cell>
        </row>
        <row r="11">
          <cell r="W11" t="str">
            <v>NVNPART</v>
          </cell>
          <cell r="Z11" t="str">
            <v>Non-Participant Transfers</v>
          </cell>
          <cell r="AA11">
            <v>760.63307575462875</v>
          </cell>
          <cell r="AB11">
            <v>840.88460196736594</v>
          </cell>
          <cell r="AC11">
            <v>929.66260375621823</v>
          </cell>
          <cell r="AD11">
            <v>704.63566858251045</v>
          </cell>
          <cell r="AE11">
            <v>750.8609701951566</v>
          </cell>
          <cell r="AF11">
            <v>862.93146491745949</v>
          </cell>
          <cell r="AH11">
            <v>1068.9143494698335</v>
          </cell>
          <cell r="AI11">
            <v>1220.1934964520233</v>
          </cell>
          <cell r="AJ11">
            <v>1374.268184194716</v>
          </cell>
          <cell r="AK11">
            <v>1.6780148170245304</v>
          </cell>
          <cell r="AL11">
            <v>1097.3794122722175</v>
          </cell>
          <cell r="AM11">
            <v>1200.4582282592382</v>
          </cell>
          <cell r="AN11">
            <v>1421.6318645599752</v>
          </cell>
        </row>
        <row r="12">
          <cell r="W12" t="str">
            <v>CALC</v>
          </cell>
          <cell r="X12" t="str">
            <v>Viable Units</v>
          </cell>
        </row>
        <row r="13">
          <cell r="W13" t="str">
            <v>NONE</v>
          </cell>
          <cell r="Z13" t="str">
            <v>No Unit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1</v>
          </cell>
          <cell r="AH13">
            <v>0</v>
          </cell>
          <cell r="AI13">
            <v>0</v>
          </cell>
          <cell r="AJ13">
            <v>0</v>
          </cell>
          <cell r="AK13">
            <v>1</v>
          </cell>
          <cell r="AL13">
            <v>0</v>
          </cell>
          <cell r="AM13">
            <v>0</v>
          </cell>
          <cell r="AN13">
            <v>0</v>
          </cell>
        </row>
        <row r="14">
          <cell r="W14" t="str">
            <v>VEART</v>
          </cell>
          <cell r="Z14" t="str">
            <v>EAR Team Factors</v>
          </cell>
          <cell r="AA14">
            <v>663.84862146102398</v>
          </cell>
          <cell r="AB14">
            <v>745.88945100722515</v>
          </cell>
          <cell r="AC14">
            <v>744.87840730457731</v>
          </cell>
          <cell r="AD14">
            <v>621.89089307534994</v>
          </cell>
          <cell r="AE14">
            <v>691.52344660154836</v>
          </cell>
          <cell r="AF14">
            <v>736.15214092551332</v>
          </cell>
          <cell r="AG14">
            <v>1.328972498213689</v>
          </cell>
          <cell r="AH14">
            <v>901.24247268536874</v>
          </cell>
          <cell r="AI14">
            <v>1054.3405933115421</v>
          </cell>
          <cell r="AJ14">
            <v>1042.0158870190764</v>
          </cell>
          <cell r="AK14">
            <v>1</v>
          </cell>
          <cell r="AL14">
            <v>920.90305220662117</v>
          </cell>
          <cell r="AM14">
            <v>1070.1854743773604</v>
          </cell>
          <cell r="AN14">
            <v>1148.7616946633914</v>
          </cell>
        </row>
        <row r="15">
          <cell r="W15" t="str">
            <v>VNPART</v>
          </cell>
          <cell r="Z15" t="str">
            <v>Non-Participant Transfers</v>
          </cell>
          <cell r="AA15">
            <v>687.71264012306835</v>
          </cell>
          <cell r="AB15">
            <v>795.74793283325073</v>
          </cell>
          <cell r="AC15">
            <v>804.84500580780525</v>
          </cell>
          <cell r="AD15">
            <v>644.46163350742449</v>
          </cell>
          <cell r="AE15">
            <v>727.09495469611079</v>
          </cell>
          <cell r="AF15">
            <v>770.14041625695063</v>
          </cell>
          <cell r="AG15">
            <v>1.328972498213689</v>
          </cell>
          <cell r="AH15">
            <v>942.23483627969904</v>
          </cell>
          <cell r="AI15">
            <v>1141.2026727082095</v>
          </cell>
          <cell r="AJ15">
            <v>1150.6277175308583</v>
          </cell>
          <cell r="AK15">
            <v>1</v>
          </cell>
          <cell r="AL15">
            <v>969.67709755947362</v>
          </cell>
          <cell r="AM15">
            <v>1148.2223493409956</v>
          </cell>
          <cell r="AN15">
            <v>1229.0923100346511</v>
          </cell>
        </row>
        <row r="16">
          <cell r="W16" t="str">
            <v>P2PPAY</v>
          </cell>
          <cell r="Z16" t="str">
            <v>Purchase Peer-to-Peer</v>
          </cell>
          <cell r="AA16">
            <v>648.29184511799531</v>
          </cell>
          <cell r="AB16">
            <v>718.46210375467081</v>
          </cell>
          <cell r="AC16">
            <v>724.40502359001744</v>
          </cell>
          <cell r="AD16">
            <v>609.6299936198551</v>
          </cell>
          <cell r="AE16">
            <v>675.41888678537862</v>
          </cell>
          <cell r="AF16">
            <v>727.75090629512044</v>
          </cell>
          <cell r="AG16">
            <v>1.328972498213689</v>
          </cell>
          <cell r="AH16">
            <v>875.90896760248256</v>
          </cell>
          <cell r="AI16">
            <v>1005.7244895946419</v>
          </cell>
          <cell r="AJ16">
            <v>1004.5486799214298</v>
          </cell>
          <cell r="AK16">
            <v>1</v>
          </cell>
          <cell r="AL16">
            <v>896.54305101273269</v>
          </cell>
          <cell r="AM16">
            <v>1034.5585518120461</v>
          </cell>
          <cell r="AN16">
            <v>1127.5204880769049</v>
          </cell>
        </row>
        <row r="17">
          <cell r="W17" t="str">
            <v>P2PFREE</v>
          </cell>
          <cell r="Z17" t="str">
            <v>Free Peer-to-Peer</v>
          </cell>
          <cell r="AA17">
            <v>673.80661780478579</v>
          </cell>
          <cell r="AB17">
            <v>764.08778162383203</v>
          </cell>
          <cell r="AC17">
            <v>773.64922751522124</v>
          </cell>
          <cell r="AD17">
            <v>631.55487697907074</v>
          </cell>
          <cell r="AE17">
            <v>704.12878173626711</v>
          </cell>
          <cell r="AF17">
            <v>762.82317821986078</v>
          </cell>
          <cell r="AG17">
            <v>1.328972498213689</v>
          </cell>
          <cell r="AH17">
            <v>918.58955190821212</v>
          </cell>
          <cell r="AI17">
            <v>1086.3254199558553</v>
          </cell>
          <cell r="AJ17">
            <v>1094.1763406196867</v>
          </cell>
          <cell r="AK17">
            <v>1</v>
          </cell>
          <cell r="AL17">
            <v>941.47345036869046</v>
          </cell>
          <cell r="AM17">
            <v>1097.9363993984937</v>
          </cell>
          <cell r="AN17">
            <v>1207.4552538260855</v>
          </cell>
        </row>
        <row r="18">
          <cell r="W18" t="str">
            <v>P2PALL</v>
          </cell>
          <cell r="Z18" t="str">
            <v>All Peer-to-Peer</v>
          </cell>
          <cell r="AA18">
            <v>659.83109194986332</v>
          </cell>
          <cell r="AB18">
            <v>744.29191555243926</v>
          </cell>
          <cell r="AC18">
            <v>749.44963628559526</v>
          </cell>
          <cell r="AD18">
            <v>619.81954485178346</v>
          </cell>
          <cell r="AE18">
            <v>691.85092602480267</v>
          </cell>
          <cell r="AF18">
            <v>746.81887468932268</v>
          </cell>
          <cell r="AG18">
            <v>1.328972498213689</v>
          </cell>
          <cell r="AH18">
            <v>895.2115811622283</v>
          </cell>
          <cell r="AI18">
            <v>1051.3546469798835</v>
          </cell>
          <cell r="AJ18">
            <v>1050.1315073418668</v>
          </cell>
          <cell r="AK18">
            <v>1</v>
          </cell>
          <cell r="AL18">
            <v>917.42437560669225</v>
          </cell>
          <cell r="AM18">
            <v>1070.8327102592132</v>
          </cell>
          <cell r="AN18">
            <v>1170.9791379804979</v>
          </cell>
        </row>
        <row r="19">
          <cell r="W19" t="str">
            <v>RETAIL</v>
          </cell>
          <cell r="Z19" t="str">
            <v>Retail</v>
          </cell>
          <cell r="AA19">
            <v>657.73929139301526</v>
          </cell>
          <cell r="AB19">
            <v>766.55753958898777</v>
          </cell>
          <cell r="AC19">
            <v>752.09582850751633</v>
          </cell>
          <cell r="AD19">
            <v>620.30888282481214</v>
          </cell>
          <cell r="AE19">
            <v>706.17311362195551</v>
          </cell>
          <cell r="AF19">
            <v>735.62027015336753</v>
          </cell>
          <cell r="AG19">
            <v>1.328972498213689</v>
          </cell>
          <cell r="AH19">
            <v>893.67335764242887</v>
          </cell>
          <cell r="AI19">
            <v>1090.6035074719632</v>
          </cell>
          <cell r="AJ19">
            <v>1056.426883533816</v>
          </cell>
          <cell r="AK19">
            <v>1</v>
          </cell>
          <cell r="AL19">
            <v>920.44429813768988</v>
          </cell>
          <cell r="AM19">
            <v>1102.4116816792398</v>
          </cell>
          <cell r="AN19">
            <v>1152.0744564377467</v>
          </cell>
        </row>
        <row r="20">
          <cell r="W20" t="str">
            <v>LT8</v>
          </cell>
          <cell r="Z20" t="str">
            <v>&lt;8 Years Old</v>
          </cell>
          <cell r="AA20">
            <v>578.931459808211</v>
          </cell>
          <cell r="AB20">
            <v>588.04071126699273</v>
          </cell>
          <cell r="AC20">
            <v>613.91331365312055</v>
          </cell>
          <cell r="AD20">
            <v>551.95495137762828</v>
          </cell>
          <cell r="AE20">
            <v>567.63723301675225</v>
          </cell>
          <cell r="AF20">
            <v>634.4502870834375</v>
          </cell>
          <cell r="AG20">
            <v>1.328972498213689</v>
          </cell>
          <cell r="AH20">
            <v>769.97884154491658</v>
          </cell>
          <cell r="AI20">
            <v>782.09414598510034</v>
          </cell>
          <cell r="AJ20">
            <v>816.50470715865504</v>
          </cell>
          <cell r="AK20">
            <v>1</v>
          </cell>
          <cell r="AL20">
            <v>794.81512998378457</v>
          </cell>
          <cell r="AM20">
            <v>817.3976155441236</v>
          </cell>
          <cell r="AN20">
            <v>913.60841340014997</v>
          </cell>
        </row>
        <row r="21">
          <cell r="W21" t="str">
            <v>LTE8</v>
          </cell>
          <cell r="Z21" t="str">
            <v>&lt;=8 Years Old</v>
          </cell>
          <cell r="AA21">
            <v>593.77585453593633</v>
          </cell>
          <cell r="AB21">
            <v>601.64701609485292</v>
          </cell>
          <cell r="AC21">
            <v>621.40568495423327</v>
          </cell>
          <cell r="AD21">
            <v>569.36305184778791</v>
          </cell>
          <cell r="AE21">
            <v>580.45314042965219</v>
          </cell>
          <cell r="AF21">
            <v>616.89200291291934</v>
          </cell>
          <cell r="AG21">
            <v>1.328972498213689</v>
          </cell>
          <cell r="AH21">
            <v>789.72188653279125</v>
          </cell>
          <cell r="AI21">
            <v>800.19053140615313</v>
          </cell>
          <cell r="AJ21">
            <v>826.46956098913267</v>
          </cell>
          <cell r="AK21">
            <v>1</v>
          </cell>
          <cell r="AL21">
            <v>819.88279466081417</v>
          </cell>
          <cell r="AM21">
            <v>835.85252221869894</v>
          </cell>
          <cell r="AN21">
            <v>888.32448419460434</v>
          </cell>
        </row>
        <row r="22">
          <cell r="W22" t="str">
            <v>NEW</v>
          </cell>
          <cell r="Z22" t="str">
            <v>New</v>
          </cell>
          <cell r="AA22">
            <v>518.2196426400875</v>
          </cell>
          <cell r="AB22">
            <v>517.26028141199708</v>
          </cell>
          <cell r="AC22">
            <v>520.04925153462329</v>
          </cell>
          <cell r="AD22">
            <v>428.07087140628482</v>
          </cell>
          <cell r="AE22">
            <v>421.5471614052953</v>
          </cell>
          <cell r="AF22">
            <v>439.59294512877938</v>
          </cell>
          <cell r="AG22">
            <v>1.328972498213689</v>
          </cell>
          <cell r="AH22">
            <v>688.69965310280224</v>
          </cell>
          <cell r="AI22">
            <v>687.42468841481752</v>
          </cell>
          <cell r="AJ22">
            <v>691.13115300612742</v>
          </cell>
          <cell r="AK22">
            <v>1</v>
          </cell>
          <cell r="AL22">
            <v>617.44064690365951</v>
          </cell>
          <cell r="AM22">
            <v>608.0309813732996</v>
          </cell>
          <cell r="AN22">
            <v>634.05984976957131</v>
          </cell>
        </row>
      </sheetData>
      <sheetData sheetId="3"/>
      <sheetData sheetId="4"/>
      <sheetData sheetId="5">
        <row r="33">
          <cell r="E33" t="str">
            <v>Refrigerator UEC Values</v>
          </cell>
          <cell r="Q33" t="str">
            <v>Freezer UEC Values</v>
          </cell>
        </row>
        <row r="34">
          <cell r="E34" t="str">
            <v>SDGE</v>
          </cell>
          <cell r="H34" t="str">
            <v>SCE</v>
          </cell>
          <cell r="K34" t="str">
            <v>PGE</v>
          </cell>
          <cell r="N34" t="str">
            <v>All</v>
          </cell>
          <cell r="Q34" t="str">
            <v>SDGE</v>
          </cell>
          <cell r="T34" t="str">
            <v>SCE</v>
          </cell>
          <cell r="W34" t="str">
            <v>PGE</v>
          </cell>
          <cell r="Z34" t="str">
            <v>All</v>
          </cell>
        </row>
        <row r="35">
          <cell r="D35" t="str">
            <v>Age</v>
          </cell>
          <cell r="E35" t="str">
            <v>Count</v>
          </cell>
          <cell r="F35" t="str">
            <v>Size</v>
          </cell>
          <cell r="G35" t="str">
            <v>UEC</v>
          </cell>
          <cell r="H35" t="str">
            <v>Count</v>
          </cell>
          <cell r="I35" t="str">
            <v>Size</v>
          </cell>
          <cell r="J35" t="str">
            <v>UEC</v>
          </cell>
          <cell r="K35" t="str">
            <v>Count</v>
          </cell>
          <cell r="L35" t="str">
            <v>Size</v>
          </cell>
          <cell r="M35" t="str">
            <v>UEC</v>
          </cell>
          <cell r="N35" t="str">
            <v>Count</v>
          </cell>
          <cell r="O35" t="str">
            <v>Size</v>
          </cell>
          <cell r="P35" t="str">
            <v>UEC</v>
          </cell>
          <cell r="Q35" t="str">
            <v>Count</v>
          </cell>
          <cell r="R35" t="str">
            <v>Size</v>
          </cell>
          <cell r="S35" t="str">
            <v>UEC</v>
          </cell>
          <cell r="T35" t="str">
            <v>Count</v>
          </cell>
          <cell r="U35" t="str">
            <v>Size</v>
          </cell>
          <cell r="V35" t="str">
            <v>UEC</v>
          </cell>
          <cell r="W35" t="str">
            <v>Count</v>
          </cell>
          <cell r="X35" t="str">
            <v>Size</v>
          </cell>
          <cell r="Y35" t="str">
            <v>UEC</v>
          </cell>
          <cell r="Z35" t="str">
            <v>Count</v>
          </cell>
          <cell r="AA35" t="str">
            <v>Size</v>
          </cell>
          <cell r="AB35" t="str">
            <v>UEC</v>
          </cell>
        </row>
        <row r="36">
          <cell r="D36" t="str">
            <v>&lt;5 years</v>
          </cell>
          <cell r="E36">
            <v>1022</v>
          </cell>
          <cell r="F36">
            <v>19.40507572014188</v>
          </cell>
          <cell r="G36">
            <v>539.37040137713336</v>
          </cell>
          <cell r="H36">
            <v>0</v>
          </cell>
          <cell r="I36" t="str">
            <v>- n/a -</v>
          </cell>
          <cell r="J36" t="str">
            <v>- n/a -</v>
          </cell>
          <cell r="K36">
            <v>311</v>
          </cell>
          <cell r="L36">
            <v>21.692433299038587</v>
          </cell>
          <cell r="M36">
            <v>593.54180731980739</v>
          </cell>
          <cell r="N36">
            <v>1333</v>
          </cell>
          <cell r="O36">
            <v>19.938735290312078</v>
          </cell>
          <cell r="P36">
            <v>552.00904147328583</v>
          </cell>
          <cell r="Q36">
            <v>87</v>
          </cell>
          <cell r="R36">
            <v>17.202275864132186</v>
          </cell>
          <cell r="S36">
            <v>541.89281211149421</v>
          </cell>
          <cell r="T36">
            <v>0</v>
          </cell>
          <cell r="U36" t="str">
            <v>- n/a -</v>
          </cell>
          <cell r="V36" t="str">
            <v>- n/a -</v>
          </cell>
          <cell r="W36">
            <v>16</v>
          </cell>
          <cell r="X36">
            <v>17.044992900187502</v>
          </cell>
          <cell r="Y36">
            <v>533.71664325125005</v>
          </cell>
          <cell r="Z36">
            <v>103</v>
          </cell>
          <cell r="AA36">
            <v>17.177843559053397</v>
          </cell>
          <cell r="AB36">
            <v>540.62272762834948</v>
          </cell>
        </row>
        <row r="37">
          <cell r="D37" t="str">
            <v>&lt;=5 years</v>
          </cell>
          <cell r="E37">
            <v>3098</v>
          </cell>
          <cell r="F37">
            <v>19.476497819212398</v>
          </cell>
          <cell r="G37">
            <v>560.45346503903454</v>
          </cell>
          <cell r="H37">
            <v>0</v>
          </cell>
          <cell r="I37" t="str">
            <v>- n/a -</v>
          </cell>
          <cell r="J37" t="str">
            <v>- n/a -</v>
          </cell>
          <cell r="K37">
            <v>697</v>
          </cell>
          <cell r="L37">
            <v>22.227471006982785</v>
          </cell>
          <cell r="M37">
            <v>612.04640513289814</v>
          </cell>
          <cell r="N37">
            <v>3795</v>
          </cell>
          <cell r="O37">
            <v>19.98174902128774</v>
          </cell>
          <cell r="P37">
            <v>569.92916444494381</v>
          </cell>
          <cell r="Q37">
            <v>233</v>
          </cell>
          <cell r="R37">
            <v>17.223051847396995</v>
          </cell>
          <cell r="S37">
            <v>533.80678565394874</v>
          </cell>
          <cell r="T37">
            <v>0</v>
          </cell>
          <cell r="U37" t="str">
            <v>- n/a -</v>
          </cell>
          <cell r="V37" t="str">
            <v>- n/a -</v>
          </cell>
          <cell r="W37">
            <v>28</v>
          </cell>
          <cell r="X37">
            <v>18.061424514392858</v>
          </cell>
          <cell r="Y37">
            <v>575.5506593228572</v>
          </cell>
          <cell r="Z37">
            <v>261</v>
          </cell>
          <cell r="AA37">
            <v>17.312992210139846</v>
          </cell>
          <cell r="AB37">
            <v>538.28505562609189</v>
          </cell>
        </row>
        <row r="38">
          <cell r="D38" t="str">
            <v>&lt;6 years</v>
          </cell>
          <cell r="E38">
            <v>3098</v>
          </cell>
          <cell r="F38">
            <v>19.476497819212398</v>
          </cell>
          <cell r="G38">
            <v>560.45346503903454</v>
          </cell>
          <cell r="H38">
            <v>0</v>
          </cell>
          <cell r="I38" t="str">
            <v>- n/a -</v>
          </cell>
          <cell r="J38" t="str">
            <v>- n/a -</v>
          </cell>
          <cell r="K38">
            <v>699</v>
          </cell>
          <cell r="L38">
            <v>22.209652778064378</v>
          </cell>
          <cell r="M38">
            <v>612.40501445223174</v>
          </cell>
          <cell r="N38">
            <v>3797</v>
          </cell>
          <cell r="O38">
            <v>19.979651708134572</v>
          </cell>
          <cell r="P38">
            <v>570.01736628734318</v>
          </cell>
          <cell r="Q38">
            <v>233</v>
          </cell>
          <cell r="R38">
            <v>17.223051847396995</v>
          </cell>
          <cell r="S38">
            <v>533.80678565394874</v>
          </cell>
          <cell r="T38">
            <v>0</v>
          </cell>
          <cell r="U38" t="str">
            <v>- n/a -</v>
          </cell>
          <cell r="V38" t="str">
            <v>- n/a -</v>
          </cell>
          <cell r="W38">
            <v>30</v>
          </cell>
          <cell r="X38">
            <v>18.1906628801</v>
          </cell>
          <cell r="Y38">
            <v>613.70688562133341</v>
          </cell>
          <cell r="Z38">
            <v>263</v>
          </cell>
          <cell r="AA38">
            <v>17.333425729454373</v>
          </cell>
          <cell r="AB38">
            <v>542.92086549813678</v>
          </cell>
        </row>
        <row r="39">
          <cell r="D39" t="str">
            <v>&lt;=6 years</v>
          </cell>
          <cell r="E39">
            <v>4179</v>
          </cell>
          <cell r="F39">
            <v>19.567093271129458</v>
          </cell>
          <cell r="G39">
            <v>571.37537637209778</v>
          </cell>
          <cell r="H39">
            <v>0</v>
          </cell>
          <cell r="I39" t="str">
            <v>- n/a -</v>
          </cell>
          <cell r="J39" t="str">
            <v>- n/a -</v>
          </cell>
          <cell r="K39">
            <v>1165</v>
          </cell>
          <cell r="L39">
            <v>22.126167443914163</v>
          </cell>
          <cell r="M39">
            <v>612.12983044101338</v>
          </cell>
          <cell r="N39">
            <v>5344</v>
          </cell>
          <cell r="O39">
            <v>20.124975271745885</v>
          </cell>
          <cell r="P39">
            <v>580.2599083687852</v>
          </cell>
          <cell r="Q39">
            <v>322</v>
          </cell>
          <cell r="R39">
            <v>17.335639556458077</v>
          </cell>
          <cell r="S39">
            <v>547.53497968440968</v>
          </cell>
          <cell r="T39">
            <v>0</v>
          </cell>
          <cell r="U39" t="str">
            <v>- n/a -</v>
          </cell>
          <cell r="V39" t="str">
            <v>- n/a -</v>
          </cell>
          <cell r="W39">
            <v>59</v>
          </cell>
          <cell r="X39">
            <v>18.622370955983055</v>
          </cell>
          <cell r="Y39">
            <v>637.95731050237293</v>
          </cell>
          <cell r="Z39">
            <v>381</v>
          </cell>
          <cell r="AA39">
            <v>17.534897174757219</v>
          </cell>
          <cell r="AB39">
            <v>561.5373878688182</v>
          </cell>
        </row>
        <row r="40">
          <cell r="D40" t="str">
            <v>&lt;7 years</v>
          </cell>
          <cell r="E40">
            <v>4179</v>
          </cell>
          <cell r="F40">
            <v>19.567093271129458</v>
          </cell>
          <cell r="G40">
            <v>571.37537637209778</v>
          </cell>
          <cell r="H40">
            <v>0</v>
          </cell>
          <cell r="I40" t="str">
            <v>- n/a -</v>
          </cell>
          <cell r="J40" t="str">
            <v>- n/a -</v>
          </cell>
          <cell r="K40">
            <v>1169</v>
          </cell>
          <cell r="L40">
            <v>22.121458573276307</v>
          </cell>
          <cell r="M40">
            <v>611.75656308913653</v>
          </cell>
          <cell r="N40">
            <v>5348</v>
          </cell>
          <cell r="O40">
            <v>20.125442754713912</v>
          </cell>
          <cell r="P40">
            <v>580.20215409689752</v>
          </cell>
          <cell r="Q40">
            <v>323</v>
          </cell>
          <cell r="R40">
            <v>17.331504449472138</v>
          </cell>
          <cell r="S40">
            <v>548.69032589575829</v>
          </cell>
          <cell r="T40">
            <v>0</v>
          </cell>
          <cell r="U40" t="str">
            <v>- n/a -</v>
          </cell>
          <cell r="V40" t="str">
            <v>- n/a -</v>
          </cell>
          <cell r="W40">
            <v>59</v>
          </cell>
          <cell r="X40">
            <v>18.622370955983055</v>
          </cell>
          <cell r="Y40">
            <v>637.95731050237293</v>
          </cell>
          <cell r="Z40">
            <v>382</v>
          </cell>
          <cell r="AA40">
            <v>17.530879119325917</v>
          </cell>
          <cell r="AB40">
            <v>562.47763503657006</v>
          </cell>
        </row>
        <row r="41">
          <cell r="D41" t="str">
            <v>&lt;=7 years</v>
          </cell>
          <cell r="E41">
            <v>5333</v>
          </cell>
          <cell r="F41">
            <v>19.684670910440087</v>
          </cell>
          <cell r="G41">
            <v>578.87755943953459</v>
          </cell>
          <cell r="H41">
            <v>0</v>
          </cell>
          <cell r="I41" t="str">
            <v>- n/a -</v>
          </cell>
          <cell r="J41" t="str">
            <v>- n/a -</v>
          </cell>
          <cell r="K41">
            <v>1869</v>
          </cell>
          <cell r="L41">
            <v>22.030060715613697</v>
          </cell>
          <cell r="M41">
            <v>614.804756504853</v>
          </cell>
          <cell r="N41">
            <v>7202</v>
          </cell>
          <cell r="O41">
            <v>20.293325943190649</v>
          </cell>
          <cell r="P41">
            <v>588.20107114670941</v>
          </cell>
          <cell r="Q41">
            <v>409</v>
          </cell>
          <cell r="R41">
            <v>17.343790600047431</v>
          </cell>
          <cell r="S41">
            <v>551.95495137762828</v>
          </cell>
          <cell r="T41">
            <v>0</v>
          </cell>
          <cell r="U41" t="str">
            <v>- n/a -</v>
          </cell>
          <cell r="V41" t="str">
            <v>- n/a -</v>
          </cell>
          <cell r="W41">
            <v>93</v>
          </cell>
          <cell r="X41">
            <v>18.405590176376347</v>
          </cell>
          <cell r="Y41">
            <v>636.89847950580656</v>
          </cell>
          <cell r="Z41">
            <v>502</v>
          </cell>
          <cell r="AA41">
            <v>17.540498489686058</v>
          </cell>
          <cell r="AB41">
            <v>567.69150140934244</v>
          </cell>
        </row>
        <row r="42">
          <cell r="D42" t="str">
            <v>&lt;8 years</v>
          </cell>
          <cell r="E42">
            <v>5334</v>
          </cell>
          <cell r="F42">
            <v>19.684917503820206</v>
          </cell>
          <cell r="G42">
            <v>578.931459808211</v>
          </cell>
          <cell r="H42">
            <v>0</v>
          </cell>
          <cell r="I42" t="str">
            <v>- n/a -</v>
          </cell>
          <cell r="J42" t="str">
            <v>- n/a -</v>
          </cell>
          <cell r="K42">
            <v>1878</v>
          </cell>
          <cell r="L42">
            <v>22.010214844239616</v>
          </cell>
          <cell r="M42">
            <v>613.91331365312055</v>
          </cell>
          <cell r="N42">
            <v>7212</v>
          </cell>
          <cell r="O42">
            <v>20.290423383646566</v>
          </cell>
          <cell r="P42">
            <v>588.04071126699273</v>
          </cell>
          <cell r="Q42">
            <v>409</v>
          </cell>
          <cell r="R42">
            <v>17.343790600047431</v>
          </cell>
          <cell r="S42">
            <v>551.95495137762828</v>
          </cell>
          <cell r="T42">
            <v>0</v>
          </cell>
          <cell r="U42" t="str">
            <v>- n/a -</v>
          </cell>
          <cell r="V42" t="str">
            <v>- n/a -</v>
          </cell>
          <cell r="W42">
            <v>96</v>
          </cell>
          <cell r="X42">
            <v>18.455415483364586</v>
          </cell>
          <cell r="Y42">
            <v>634.4502870834375</v>
          </cell>
          <cell r="Z42">
            <v>505</v>
          </cell>
          <cell r="AA42">
            <v>17.555109389747329</v>
          </cell>
          <cell r="AB42">
            <v>567.63723301675225</v>
          </cell>
        </row>
        <row r="43">
          <cell r="D43" t="str">
            <v>&lt;=8 years</v>
          </cell>
          <cell r="E43">
            <v>7217</v>
          </cell>
          <cell r="F43">
            <v>19.829676269604821</v>
          </cell>
          <cell r="G43">
            <v>593.77585453593633</v>
          </cell>
          <cell r="H43">
            <v>0</v>
          </cell>
          <cell r="I43" t="str">
            <v>- n/a -</v>
          </cell>
          <cell r="J43" t="str">
            <v>- n/a -</v>
          </cell>
          <cell r="K43">
            <v>2875</v>
          </cell>
          <cell r="L43">
            <v>21.951722801646259</v>
          </cell>
          <cell r="M43">
            <v>621.40568495423327</v>
          </cell>
          <cell r="N43">
            <v>10092</v>
          </cell>
          <cell r="O43">
            <v>20.434203001632081</v>
          </cell>
          <cell r="P43">
            <v>601.64701609485292</v>
          </cell>
          <cell r="Q43">
            <v>529</v>
          </cell>
          <cell r="R43">
            <v>17.360597302691307</v>
          </cell>
          <cell r="S43">
            <v>569.36305184778791</v>
          </cell>
          <cell r="T43">
            <v>0</v>
          </cell>
          <cell r="U43" t="str">
            <v>- n/a -</v>
          </cell>
          <cell r="V43" t="str">
            <v>- n/a -</v>
          </cell>
          <cell r="W43">
            <v>161</v>
          </cell>
          <cell r="X43">
            <v>18.378483365881984</v>
          </cell>
          <cell r="Y43">
            <v>616.89200291291934</v>
          </cell>
          <cell r="Z43">
            <v>690</v>
          </cell>
          <cell r="AA43">
            <v>17.598104050769134</v>
          </cell>
          <cell r="AB43">
            <v>580.45314042965219</v>
          </cell>
        </row>
        <row r="44">
          <cell r="D44" t="str">
            <v>&lt;9 years</v>
          </cell>
          <cell r="E44">
            <v>7220</v>
          </cell>
          <cell r="F44">
            <v>19.828777512152076</v>
          </cell>
          <cell r="G44">
            <v>593.68799773936598</v>
          </cell>
          <cell r="H44">
            <v>0</v>
          </cell>
          <cell r="I44" t="str">
            <v>- n/a -</v>
          </cell>
          <cell r="J44" t="str">
            <v>- n/a -</v>
          </cell>
          <cell r="K44">
            <v>2883</v>
          </cell>
          <cell r="L44">
            <v>21.944572686345126</v>
          </cell>
          <cell r="M44">
            <v>621.26746532512334</v>
          </cell>
          <cell r="N44">
            <v>10103</v>
          </cell>
          <cell r="O44">
            <v>20.432542481685733</v>
          </cell>
          <cell r="P44">
            <v>601.55809622988556</v>
          </cell>
          <cell r="Q44">
            <v>530</v>
          </cell>
          <cell r="R44">
            <v>17.365577307780569</v>
          </cell>
          <cell r="S44">
            <v>569.18433775020719</v>
          </cell>
          <cell r="T44">
            <v>0</v>
          </cell>
          <cell r="U44" t="str">
            <v>- n/a -</v>
          </cell>
          <cell r="V44" t="str">
            <v>- n/a -</v>
          </cell>
          <cell r="W44">
            <v>162</v>
          </cell>
          <cell r="X44">
            <v>18.425529764858023</v>
          </cell>
          <cell r="Y44">
            <v>618.58350934561736</v>
          </cell>
          <cell r="Z44">
            <v>692</v>
          </cell>
          <cell r="AA44">
            <v>17.613716466807375</v>
          </cell>
          <cell r="AB44">
            <v>580.74888370173414</v>
          </cell>
        </row>
        <row r="45">
          <cell r="D45" t="str">
            <v>&lt;=9 years</v>
          </cell>
          <cell r="E45">
            <v>7904</v>
          </cell>
          <cell r="F45">
            <v>19.888922882079456</v>
          </cell>
          <cell r="G45">
            <v>598.76945523622567</v>
          </cell>
          <cell r="H45">
            <v>0</v>
          </cell>
          <cell r="I45" t="str">
            <v>- n/a -</v>
          </cell>
          <cell r="J45" t="str">
            <v>- n/a -</v>
          </cell>
          <cell r="K45">
            <v>4045</v>
          </cell>
          <cell r="L45">
            <v>21.88454410857231</v>
          </cell>
          <cell r="M45">
            <v>635.04806158485587</v>
          </cell>
          <cell r="N45">
            <v>11949</v>
          </cell>
          <cell r="O45">
            <v>20.564484674795462</v>
          </cell>
          <cell r="P45">
            <v>611.05056350304062</v>
          </cell>
          <cell r="Q45">
            <v>576</v>
          </cell>
          <cell r="R45">
            <v>17.376276005225172</v>
          </cell>
          <cell r="S45">
            <v>572.82976527718745</v>
          </cell>
          <cell r="T45">
            <v>0</v>
          </cell>
          <cell r="U45" t="str">
            <v>- n/a -</v>
          </cell>
          <cell r="V45" t="str">
            <v>- n/a -</v>
          </cell>
          <cell r="W45">
            <v>229</v>
          </cell>
          <cell r="X45">
            <v>18.305588934873356</v>
          </cell>
          <cell r="Y45">
            <v>624.91860007279456</v>
          </cell>
          <cell r="Z45">
            <v>805</v>
          </cell>
          <cell r="AA45">
            <v>17.640639559125098</v>
          </cell>
          <cell r="AB45">
            <v>587.6475828774287</v>
          </cell>
        </row>
        <row r="46">
          <cell r="D46" t="str">
            <v>&lt;10 years</v>
          </cell>
          <cell r="E46">
            <v>7906</v>
          </cell>
          <cell r="F46">
            <v>19.888445036675439</v>
          </cell>
          <cell r="G46">
            <v>598.73369226770535</v>
          </cell>
          <cell r="H46">
            <v>0</v>
          </cell>
          <cell r="I46" t="str">
            <v>- n/a -</v>
          </cell>
          <cell r="J46" t="str">
            <v>- n/a -</v>
          </cell>
          <cell r="K46">
            <v>4072</v>
          </cell>
          <cell r="L46">
            <v>21.874258575435903</v>
          </cell>
          <cell r="M46">
            <v>635.35616102807762</v>
          </cell>
          <cell r="N46">
            <v>11978</v>
          </cell>
          <cell r="O46">
            <v>20.563535429882364</v>
          </cell>
          <cell r="P46">
            <v>611.18374175778729</v>
          </cell>
          <cell r="Q46">
            <v>576</v>
          </cell>
          <cell r="R46">
            <v>17.376276005225172</v>
          </cell>
          <cell r="S46">
            <v>572.82976527718745</v>
          </cell>
          <cell r="T46">
            <v>0</v>
          </cell>
          <cell r="U46" t="str">
            <v>- n/a -</v>
          </cell>
          <cell r="V46" t="str">
            <v>- n/a -</v>
          </cell>
          <cell r="W46">
            <v>231</v>
          </cell>
          <cell r="X46">
            <v>18.324588164874452</v>
          </cell>
          <cell r="Y46">
            <v>627.8885582412986</v>
          </cell>
          <cell r="Z46">
            <v>807</v>
          </cell>
          <cell r="AA46">
            <v>17.647725954269767</v>
          </cell>
          <cell r="AB46">
            <v>588.59008891375481</v>
          </cell>
        </row>
        <row r="47">
          <cell r="D47" t="str">
            <v>&lt;=10 years</v>
          </cell>
          <cell r="E47">
            <v>19693</v>
          </cell>
          <cell r="F47">
            <v>19.911854458165021</v>
          </cell>
          <cell r="G47">
            <v>646.23186089434489</v>
          </cell>
          <cell r="H47">
            <v>614</v>
          </cell>
          <cell r="I47">
            <v>19.377794606636805</v>
          </cell>
          <cell r="J47">
            <v>655.27761434216563</v>
          </cell>
          <cell r="K47">
            <v>5383</v>
          </cell>
          <cell r="L47">
            <v>21.673610657904323</v>
          </cell>
          <cell r="M47">
            <v>645.15485435837184</v>
          </cell>
          <cell r="N47">
            <v>25690</v>
          </cell>
          <cell r="O47">
            <v>20.268242970207002</v>
          </cell>
          <cell r="P47">
            <v>646.2223850840644</v>
          </cell>
          <cell r="Q47">
            <v>1680</v>
          </cell>
          <cell r="R47">
            <v>17.457789820514279</v>
          </cell>
          <cell r="S47">
            <v>604.72073332857155</v>
          </cell>
          <cell r="T47">
            <v>46</v>
          </cell>
          <cell r="U47">
            <v>16.87964253104348</v>
          </cell>
          <cell r="V47">
            <v>653.38171057217392</v>
          </cell>
          <cell r="W47">
            <v>323</v>
          </cell>
          <cell r="X47">
            <v>18.068640119173374</v>
          </cell>
          <cell r="Y47">
            <v>631.29332079572725</v>
          </cell>
          <cell r="Z47">
            <v>2049</v>
          </cell>
          <cell r="AA47">
            <v>17.541103569245973</v>
          </cell>
          <cell r="AB47">
            <v>610.00201722564191</v>
          </cell>
        </row>
        <row r="48">
          <cell r="D48" t="str">
            <v>5-10 years</v>
          </cell>
          <cell r="E48">
            <v>18671</v>
          </cell>
          <cell r="F48">
            <v>19.939594154499421</v>
          </cell>
          <cell r="G48">
            <v>652.08116792806561</v>
          </cell>
          <cell r="H48">
            <v>614</v>
          </cell>
          <cell r="I48">
            <v>19.377794606636805</v>
          </cell>
          <cell r="J48">
            <v>655.27761434216563</v>
          </cell>
          <cell r="K48">
            <v>5072</v>
          </cell>
          <cell r="L48">
            <v>21.672456509364746</v>
          </cell>
          <cell r="M48">
            <v>648.31961335462415</v>
          </cell>
          <cell r="N48">
            <v>24357</v>
          </cell>
          <cell r="O48">
            <v>20.286276132636686</v>
          </cell>
          <cell r="P48">
            <v>651.37845467527666</v>
          </cell>
          <cell r="Q48">
            <v>1593</v>
          </cell>
          <cell r="R48">
            <v>17.471744443367545</v>
          </cell>
          <cell r="S48">
            <v>608.15201339504051</v>
          </cell>
          <cell r="T48">
            <v>46</v>
          </cell>
          <cell r="U48">
            <v>16.87964253104348</v>
          </cell>
          <cell r="V48">
            <v>653.38171057217392</v>
          </cell>
          <cell r="W48">
            <v>307</v>
          </cell>
          <cell r="X48">
            <v>18.121989811368078</v>
          </cell>
          <cell r="Y48">
            <v>636.37875024429945</v>
          </cell>
          <cell r="Z48">
            <v>1946</v>
          </cell>
          <cell r="AA48">
            <v>17.560330589312681</v>
          </cell>
          <cell r="AB48">
            <v>613.67419956301114</v>
          </cell>
        </row>
        <row r="49">
          <cell r="D49" t="str">
            <v>11-15 years</v>
          </cell>
          <cell r="E49">
            <v>16330</v>
          </cell>
          <cell r="F49">
            <v>20.055000342353573</v>
          </cell>
          <cell r="G49">
            <v>690.16657022611014</v>
          </cell>
          <cell r="H49">
            <v>40110</v>
          </cell>
          <cell r="I49">
            <v>19.507462796173126</v>
          </cell>
          <cell r="J49">
            <v>682.92990837047307</v>
          </cell>
          <cell r="K49">
            <v>8488</v>
          </cell>
          <cell r="L49">
            <v>20.6175379725622</v>
          </cell>
          <cell r="M49">
            <v>716.48834425188295</v>
          </cell>
          <cell r="N49">
            <v>64928</v>
          </cell>
          <cell r="O49">
            <v>19.790293103995904</v>
          </cell>
          <cell r="P49">
            <v>689.13707156452824</v>
          </cell>
          <cell r="Q49">
            <v>1445</v>
          </cell>
          <cell r="R49">
            <v>17.444077467589889</v>
          </cell>
          <cell r="S49">
            <v>626.24898383737695</v>
          </cell>
          <cell r="T49">
            <v>2478</v>
          </cell>
          <cell r="U49">
            <v>16.457207755773727</v>
          </cell>
          <cell r="V49">
            <v>644.58208368025441</v>
          </cell>
          <cell r="W49">
            <v>498</v>
          </cell>
          <cell r="X49">
            <v>17.774201324760849</v>
          </cell>
          <cell r="Y49">
            <v>665.18756784632558</v>
          </cell>
          <cell r="Z49">
            <v>4421</v>
          </cell>
          <cell r="AA49">
            <v>16.928116946212523</v>
          </cell>
          <cell r="AB49">
            <v>640.91101420315704</v>
          </cell>
        </row>
        <row r="50">
          <cell r="D50" t="str">
            <v>16-20 years</v>
          </cell>
          <cell r="E50">
            <v>9591</v>
          </cell>
          <cell r="F50">
            <v>20.166167680337935</v>
          </cell>
          <cell r="G50">
            <v>794.72995718138623</v>
          </cell>
          <cell r="H50">
            <v>73488</v>
          </cell>
          <cell r="I50">
            <v>19.838645595429867</v>
          </cell>
          <cell r="J50">
            <v>789.09166235733517</v>
          </cell>
          <cell r="K50">
            <v>11609</v>
          </cell>
          <cell r="L50">
            <v>20.410022077469286</v>
          </cell>
          <cell r="M50">
            <v>794.78515836998031</v>
          </cell>
          <cell r="N50">
            <v>94688</v>
          </cell>
          <cell r="O50">
            <v>19.941872761452476</v>
          </cell>
          <cell r="P50">
            <v>790.36080608059183</v>
          </cell>
          <cell r="Q50">
            <v>1015</v>
          </cell>
          <cell r="R50">
            <v>17.438478528837049</v>
          </cell>
          <cell r="S50">
            <v>697.04647279206824</v>
          </cell>
          <cell r="T50">
            <v>4163</v>
          </cell>
          <cell r="U50">
            <v>16.745345448455758</v>
          </cell>
          <cell r="V50">
            <v>709.9857512258651</v>
          </cell>
          <cell r="W50">
            <v>859</v>
          </cell>
          <cell r="X50">
            <v>17.735335240559955</v>
          </cell>
          <cell r="Y50">
            <v>701.99813995527336</v>
          </cell>
          <cell r="Z50">
            <v>6037</v>
          </cell>
          <cell r="AA50">
            <v>17.002746692120578</v>
          </cell>
          <cell r="AB50">
            <v>706.67372112950375</v>
          </cell>
        </row>
        <row r="51">
          <cell r="D51" t="str">
            <v>21-25 years</v>
          </cell>
          <cell r="E51">
            <v>4981</v>
          </cell>
          <cell r="F51">
            <v>20.356125113734993</v>
          </cell>
          <cell r="G51">
            <v>914.92270045148894</v>
          </cell>
          <cell r="H51">
            <v>68697</v>
          </cell>
          <cell r="I51">
            <v>19.581994588285667</v>
          </cell>
          <cell r="J51">
            <v>974.84472169657238</v>
          </cell>
          <cell r="K51">
            <v>12984</v>
          </cell>
          <cell r="L51">
            <v>20.092109347061935</v>
          </cell>
          <cell r="M51">
            <v>966.40366579695706</v>
          </cell>
          <cell r="N51">
            <v>86662</v>
          </cell>
          <cell r="O51">
            <v>19.702915801449606</v>
          </cell>
          <cell r="P51">
            <v>970.13596517558778</v>
          </cell>
          <cell r="Q51">
            <v>778</v>
          </cell>
          <cell r="R51">
            <v>17.443270534527631</v>
          </cell>
          <cell r="S51">
            <v>738.89734742877829</v>
          </cell>
          <cell r="T51">
            <v>9071</v>
          </cell>
          <cell r="U51">
            <v>16.784763617654065</v>
          </cell>
          <cell r="V51">
            <v>794.33804816179588</v>
          </cell>
          <cell r="W51">
            <v>1409</v>
          </cell>
          <cell r="X51">
            <v>17.927372321280913</v>
          </cell>
          <cell r="Y51">
            <v>814.16545947528698</v>
          </cell>
          <cell r="Z51">
            <v>11258</v>
          </cell>
          <cell r="AA51">
            <v>16.973274369540533</v>
          </cell>
          <cell r="AB51">
            <v>792.98824867435701</v>
          </cell>
        </row>
        <row r="52">
          <cell r="D52" t="str">
            <v>26-30 years</v>
          </cell>
          <cell r="E52">
            <v>1423</v>
          </cell>
          <cell r="F52">
            <v>20.059537332008432</v>
          </cell>
          <cell r="G52">
            <v>1014.3590696453963</v>
          </cell>
          <cell r="H52">
            <v>0</v>
          </cell>
          <cell r="I52" t="str">
            <v>- n/a -</v>
          </cell>
          <cell r="J52" t="str">
            <v>- n/a -</v>
          </cell>
          <cell r="K52">
            <v>8723</v>
          </cell>
          <cell r="L52">
            <v>19.650827493280865</v>
          </cell>
          <cell r="M52">
            <v>1062.5876882037521</v>
          </cell>
          <cell r="N52">
            <v>10146</v>
          </cell>
          <cell r="O52">
            <v>19.708149994809482</v>
          </cell>
          <cell r="P52">
            <v>1055.8235127446019</v>
          </cell>
          <cell r="Q52">
            <v>306</v>
          </cell>
          <cell r="R52">
            <v>17.867261098937576</v>
          </cell>
          <cell r="S52">
            <v>846.05753044307198</v>
          </cell>
          <cell r="T52">
            <v>0</v>
          </cell>
          <cell r="U52" t="str">
            <v>- n/a -</v>
          </cell>
          <cell r="V52" t="str">
            <v>- n/a -</v>
          </cell>
          <cell r="W52">
            <v>1501</v>
          </cell>
          <cell r="X52">
            <v>17.824730763900732</v>
          </cell>
          <cell r="Y52">
            <v>865.70742633329724</v>
          </cell>
          <cell r="Z52">
            <v>1807</v>
          </cell>
          <cell r="AA52">
            <v>17.831932912501323</v>
          </cell>
          <cell r="AB52">
            <v>862.37988447252872</v>
          </cell>
        </row>
        <row r="53">
          <cell r="D53" t="str">
            <v>&gt;30 years</v>
          </cell>
          <cell r="E53">
            <v>904</v>
          </cell>
          <cell r="F53">
            <v>19.338697194897122</v>
          </cell>
          <cell r="G53">
            <v>1198.1700184425117</v>
          </cell>
          <cell r="H53">
            <v>0</v>
          </cell>
          <cell r="I53" t="str">
            <v>- n/a -</v>
          </cell>
          <cell r="J53" t="str">
            <v>- n/a -</v>
          </cell>
          <cell r="K53">
            <v>9838</v>
          </cell>
          <cell r="L53">
            <v>19.064457028412793</v>
          </cell>
          <cell r="M53">
            <v>1145.719620509698</v>
          </cell>
          <cell r="N53">
            <v>10742</v>
          </cell>
          <cell r="O53">
            <v>19.087535888075969</v>
          </cell>
          <cell r="P53">
            <v>1150.1336178780894</v>
          </cell>
          <cell r="Q53">
            <v>367</v>
          </cell>
          <cell r="R53">
            <v>18.021018441122614</v>
          </cell>
          <cell r="S53">
            <v>931.79560142539424</v>
          </cell>
          <cell r="T53">
            <v>0</v>
          </cell>
          <cell r="U53" t="str">
            <v>- n/a -</v>
          </cell>
          <cell r="V53" t="str">
            <v>- n/a -</v>
          </cell>
          <cell r="W53">
            <v>2646</v>
          </cell>
          <cell r="X53">
            <v>18.057631563893118</v>
          </cell>
          <cell r="Y53">
            <v>976.97335679806383</v>
          </cell>
          <cell r="Z53">
            <v>3013</v>
          </cell>
          <cell r="AA53">
            <v>18.053171883821168</v>
          </cell>
          <cell r="AB53">
            <v>971.47045728868068</v>
          </cell>
        </row>
        <row r="54">
          <cell r="D54" t="str">
            <v>All</v>
          </cell>
          <cell r="E54">
            <v>41135</v>
          </cell>
          <cell r="F54">
            <v>20.069786783805974</v>
          </cell>
          <cell r="G54">
            <v>746.56794228549984</v>
          </cell>
          <cell r="H54">
            <v>182295</v>
          </cell>
          <cell r="I54">
            <v>19.669058408090823</v>
          </cell>
          <cell r="J54">
            <v>835.73325957620352</v>
          </cell>
          <cell r="K54">
            <v>55714</v>
          </cell>
          <cell r="L54">
            <v>20.118100185936939</v>
          </cell>
          <cell r="M54">
            <v>915.09695022286292</v>
          </cell>
          <cell r="N54">
            <v>279144</v>
          </cell>
          <cell r="O54">
            <v>19.817733913729331</v>
          </cell>
          <cell r="P54">
            <v>838.43384899934767</v>
          </cell>
          <cell r="Q54">
            <v>4487</v>
          </cell>
          <cell r="R54">
            <v>17.510016217177665</v>
          </cell>
          <cell r="S54">
            <v>694.92012985667645</v>
          </cell>
          <cell r="T54">
            <v>15712</v>
          </cell>
          <cell r="U54">
            <v>16.722659412962617</v>
          </cell>
          <cell r="V54">
            <v>748.36975054662662</v>
          </cell>
          <cell r="W54">
            <v>7144</v>
          </cell>
          <cell r="X54">
            <v>17.933128036508805</v>
          </cell>
          <cell r="Y54">
            <v>855.40027286918212</v>
          </cell>
          <cell r="Z54">
            <v>27343</v>
          </cell>
          <cell r="AA54">
            <v>17.168128374931911</v>
          </cell>
          <cell r="AB54">
            <v>767.56287505515388</v>
          </cell>
        </row>
        <row r="55">
          <cell r="D55" t="str">
            <v>All Degraded</v>
          </cell>
          <cell r="E55">
            <v>41135</v>
          </cell>
          <cell r="F55">
            <v>20.069786783805974</v>
          </cell>
          <cell r="G55">
            <v>1044.4799883007167</v>
          </cell>
          <cell r="H55">
            <v>182295</v>
          </cell>
          <cell r="I55">
            <v>19.669058408090823</v>
          </cell>
          <cell r="J55">
            <v>1211.1784586412009</v>
          </cell>
          <cell r="K55">
            <v>55714</v>
          </cell>
          <cell r="L55">
            <v>20.118100185936939</v>
          </cell>
          <cell r="M55">
            <v>1348.1703453725338</v>
          </cell>
          <cell r="N55">
            <v>279144</v>
          </cell>
          <cell r="O55">
            <v>19.817733913729331</v>
          </cell>
          <cell r="P55">
            <v>1213.9556073525976</v>
          </cell>
          <cell r="Q55">
            <v>4487</v>
          </cell>
          <cell r="R55">
            <v>17.510016217177665</v>
          </cell>
          <cell r="S55">
            <v>1076.7609381675197</v>
          </cell>
          <cell r="T55">
            <v>15712</v>
          </cell>
          <cell r="U55">
            <v>16.722659412962617</v>
          </cell>
          <cell r="V55">
            <v>1194.9827185793044</v>
          </cell>
          <cell r="W55">
            <v>7144</v>
          </cell>
          <cell r="X55">
            <v>17.933128036508805</v>
          </cell>
          <cell r="Y55">
            <v>1406.0047929517225</v>
          </cell>
          <cell r="Z55">
            <v>27343</v>
          </cell>
          <cell r="AA55">
            <v>17.168128374931911</v>
          </cell>
          <cell r="AB55">
            <v>1230.7169310142531</v>
          </cell>
        </row>
        <row r="56">
          <cell r="D56" t="str">
            <v>New</v>
          </cell>
          <cell r="E56">
            <v>41135</v>
          </cell>
          <cell r="F56">
            <v>20.069786783805974</v>
          </cell>
          <cell r="G56">
            <v>518.2196426400875</v>
          </cell>
          <cell r="H56">
            <v>182295</v>
          </cell>
          <cell r="I56">
            <v>19.669058408090823</v>
          </cell>
          <cell r="J56">
            <v>517.26028141199708</v>
          </cell>
          <cell r="K56">
            <v>55714</v>
          </cell>
          <cell r="L56">
            <v>20.118100185936939</v>
          </cell>
          <cell r="M56">
            <v>520.04925153462329</v>
          </cell>
          <cell r="N56">
            <v>279144</v>
          </cell>
          <cell r="O56">
            <v>19.817733913729331</v>
          </cell>
          <cell r="P56">
            <v>517.95830109190956</v>
          </cell>
          <cell r="Q56">
            <v>4487</v>
          </cell>
          <cell r="R56">
            <v>17.510016217177665</v>
          </cell>
          <cell r="S56">
            <v>428.07087140628482</v>
          </cell>
          <cell r="T56">
            <v>15712</v>
          </cell>
          <cell r="U56">
            <v>16.722659412962617</v>
          </cell>
          <cell r="V56">
            <v>421.5471614052953</v>
          </cell>
          <cell r="W56">
            <v>7144</v>
          </cell>
          <cell r="X56">
            <v>17.933128036508805</v>
          </cell>
          <cell r="Y56">
            <v>439.59294512877938</v>
          </cell>
          <cell r="Z56">
            <v>27343</v>
          </cell>
          <cell r="AA56">
            <v>17.168128374931911</v>
          </cell>
          <cell r="AB56">
            <v>427.33258969388874</v>
          </cell>
        </row>
        <row r="94">
          <cell r="E94" t="str">
            <v>Not Viable in Secondary Market (nameplate UEC)</v>
          </cell>
          <cell r="Q94" t="str">
            <v>Age degraded UEC</v>
          </cell>
        </row>
        <row r="95">
          <cell r="E95" t="str">
            <v>SDGE</v>
          </cell>
          <cell r="H95" t="str">
            <v>SCE</v>
          </cell>
          <cell r="K95" t="str">
            <v>PGE</v>
          </cell>
          <cell r="N95" t="str">
            <v>All</v>
          </cell>
        </row>
        <row r="96">
          <cell r="D96" t="str">
            <v>Disposition</v>
          </cell>
          <cell r="E96" t="str">
            <v>Count</v>
          </cell>
          <cell r="F96" t="str">
            <v>Percent</v>
          </cell>
          <cell r="G96" t="str">
            <v>UEC</v>
          </cell>
          <cell r="H96" t="str">
            <v>Count</v>
          </cell>
          <cell r="I96" t="str">
            <v>Percent</v>
          </cell>
          <cell r="J96" t="str">
            <v>UEC</v>
          </cell>
          <cell r="K96" t="str">
            <v>Count</v>
          </cell>
          <cell r="L96" t="str">
            <v>Percent</v>
          </cell>
          <cell r="M96" t="str">
            <v>UEC</v>
          </cell>
          <cell r="N96" t="str">
            <v>Count</v>
          </cell>
          <cell r="O96" t="str">
            <v>Percent</v>
          </cell>
          <cell r="P96" t="str">
            <v>UEC</v>
          </cell>
          <cell r="Q96" t="str">
            <v>SDGE</v>
          </cell>
          <cell r="R96" t="str">
            <v>SCE</v>
          </cell>
          <cell r="S96" t="str">
            <v>PGE</v>
          </cell>
          <cell r="T96" t="str">
            <v>All</v>
          </cell>
        </row>
        <row r="97">
          <cell r="D97" t="str">
            <v>Refrigerator EAR Team Factors</v>
          </cell>
          <cell r="E97">
            <v>23259.950000000954</v>
          </cell>
          <cell r="F97">
            <v>0.56545399295006571</v>
          </cell>
          <cell r="G97">
            <v>810.13695235213333</v>
          </cell>
          <cell r="H97">
            <v>147781.95000029795</v>
          </cell>
          <cell r="I97">
            <v>0.81067473052084782</v>
          </cell>
          <cell r="J97">
            <v>856.71541508961434</v>
          </cell>
          <cell r="K97">
            <v>44079.399999968722</v>
          </cell>
          <cell r="L97">
            <v>0.79117277524443985</v>
          </cell>
          <cell r="M97">
            <v>960.02552591762253</v>
          </cell>
          <cell r="N97">
            <v>215121.30000081821</v>
          </cell>
          <cell r="O97">
            <v>0.77064633307833308</v>
          </cell>
          <cell r="P97">
            <v>872.84787144980169</v>
          </cell>
          <cell r="Q97">
            <v>1154.5566545658921</v>
          </cell>
          <cell r="R97">
            <v>1247.8064303759134</v>
          </cell>
          <cell r="S97">
            <v>1428.9787198336148</v>
          </cell>
          <cell r="T97">
            <v>1274.8468986714831</v>
          </cell>
        </row>
        <row r="98">
          <cell r="D98" t="str">
            <v>Refrigerator Non-Participant Transfers</v>
          </cell>
          <cell r="E98">
            <v>33200.745901651389</v>
          </cell>
          <cell r="F98">
            <v>0.80711671087033887</v>
          </cell>
          <cell r="G98">
            <v>760.63307575462875</v>
          </cell>
          <cell r="H98">
            <v>161490.09836119309</v>
          </cell>
          <cell r="I98">
            <v>0.88587234077288513</v>
          </cell>
          <cell r="J98">
            <v>840.88460196736594</v>
          </cell>
          <cell r="K98">
            <v>49212.426229465345</v>
          </cell>
          <cell r="L98">
            <v>0.88330448773136638</v>
          </cell>
          <cell r="M98">
            <v>929.66260375621823</v>
          </cell>
          <cell r="N98">
            <v>243903.27049262292</v>
          </cell>
          <cell r="O98">
            <v>0.87375430062126691</v>
          </cell>
          <cell r="P98">
            <v>847.87331651031593</v>
          </cell>
          <cell r="Q98">
            <v>1068.9143494698335</v>
          </cell>
          <cell r="R98">
            <v>1220.1934964520233</v>
          </cell>
          <cell r="S98">
            <v>1374.268184194716</v>
          </cell>
          <cell r="T98">
            <v>1230.6886762814574</v>
          </cell>
        </row>
        <row r="99">
          <cell r="D99" t="str">
            <v>Freezer EAR Team Factors</v>
          </cell>
          <cell r="E99">
            <v>2963.6999999998111</v>
          </cell>
          <cell r="F99">
            <v>0.66050813461105662</v>
          </cell>
          <cell r="G99">
            <v>732.45612755858633</v>
          </cell>
          <cell r="H99">
            <v>13395.000000004571</v>
          </cell>
          <cell r="I99">
            <v>0.85253309572330516</v>
          </cell>
          <cell r="J99">
            <v>758.20273944072233</v>
          </cell>
          <cell r="K99">
            <v>6257.34999999916</v>
          </cell>
          <cell r="L99">
            <v>0.87588885778263714</v>
          </cell>
          <cell r="M99">
            <v>872.2974188157508</v>
          </cell>
          <cell r="N99">
            <v>22616.05000000598</v>
          </cell>
          <cell r="O99">
            <v>0.82712394397125333</v>
          </cell>
          <cell r="P99">
            <v>786.39621745081831</v>
          </cell>
          <cell r="Q99">
            <v>1156.8696933331792</v>
          </cell>
          <cell r="R99">
            <v>1216.5695207300291</v>
          </cell>
          <cell r="S99">
            <v>1442.455461860894</v>
          </cell>
          <cell r="T99">
            <v>1271.243746126413</v>
          </cell>
        </row>
        <row r="100">
          <cell r="D100" t="str">
            <v>Freezer Non-Participant Transfers</v>
          </cell>
          <cell r="E100">
            <v>3762.5409836067111</v>
          </cell>
          <cell r="F100">
            <v>0.8385426751965035</v>
          </cell>
          <cell r="G100">
            <v>704.63566858251045</v>
          </cell>
          <cell r="H100">
            <v>14065.024590163104</v>
          </cell>
          <cell r="I100">
            <v>0.89517722697066604</v>
          </cell>
          <cell r="J100">
            <v>750.8609701951566</v>
          </cell>
          <cell r="K100">
            <v>6564.1721311480705</v>
          </cell>
          <cell r="L100">
            <v>0.91883708442722156</v>
          </cell>
          <cell r="M100">
            <v>862.93146491745949</v>
          </cell>
          <cell r="N100">
            <v>24391.737704919389</v>
          </cell>
          <cell r="O100">
            <v>0.89206516128147562</v>
          </cell>
          <cell r="P100">
            <v>773.89030222459758</v>
          </cell>
          <cell r="Q100">
            <v>1097.3794122722175</v>
          </cell>
          <cell r="R100">
            <v>1200.4582282592382</v>
          </cell>
          <cell r="S100">
            <v>1421.6318645599752</v>
          </cell>
          <cell r="T100">
            <v>1244.0788822170302</v>
          </cell>
        </row>
        <row r="101">
          <cell r="D101" t="str">
            <v>All Units EAR Team Factors</v>
          </cell>
          <cell r="E101">
            <v>26223.649999997117</v>
          </cell>
          <cell r="F101">
            <v>0.57480272675457267</v>
          </cell>
          <cell r="G101">
            <v>801.35775264356266</v>
          </cell>
          <cell r="H101">
            <v>161176.95000050202</v>
          </cell>
          <cell r="I101">
            <v>0.81399622235831071</v>
          </cell>
          <cell r="J101">
            <v>848.52828107024334</v>
          </cell>
          <cell r="K101">
            <v>50336.749999945154</v>
          </cell>
          <cell r="L101">
            <v>0.80080101180351193</v>
          </cell>
          <cell r="M101">
            <v>949.12006477930777</v>
          </cell>
          <cell r="N101">
            <v>237737.35000087105</v>
          </cell>
          <cell r="O101">
            <v>0.7756849393314269</v>
          </cell>
          <cell r="P101">
            <v>864.62369073328932</v>
          </cell>
          <cell r="Q101">
            <v>1154.8180656585075</v>
          </cell>
          <cell r="R101">
            <v>1245.21041149755</v>
          </cell>
          <cell r="S101">
            <v>1430.6540105855354</v>
          </cell>
          <cell r="T101">
            <v>1274.5041293162226</v>
          </cell>
        </row>
        <row r="102">
          <cell r="D102" t="str">
            <v>All Units Non-Participant Transfers</v>
          </cell>
          <cell r="E102">
            <v>36963.286885245419</v>
          </cell>
          <cell r="F102">
            <v>0.81020750701953925</v>
          </cell>
          <cell r="G102">
            <v>754.93302694389513</v>
          </cell>
          <cell r="H102">
            <v>175555.12295154633</v>
          </cell>
          <cell r="I102">
            <v>0.88661069028643602</v>
          </cell>
          <cell r="J102">
            <v>833.67214030035097</v>
          </cell>
          <cell r="K102">
            <v>55776.598360616146</v>
          </cell>
          <cell r="L102">
            <v>0.88734287378879606</v>
          </cell>
          <cell r="M102">
            <v>921.80922626957431</v>
          </cell>
          <cell r="N102">
            <v>268295.0081974896</v>
          </cell>
          <cell r="O102">
            <v>0.87538788985336935</v>
          </cell>
          <cell r="P102">
            <v>841.14723431013283</v>
          </cell>
          <cell r="Q102">
            <v>1071.8118451860798</v>
          </cell>
          <cell r="R102">
            <v>1218.6123575596348</v>
          </cell>
          <cell r="S102">
            <v>1379.8422665127248</v>
          </cell>
          <cell r="T102">
            <v>1231.906031733773</v>
          </cell>
        </row>
        <row r="104">
          <cell r="E104" t="str">
            <v>Viable in Secondary Market (nameplate UEC)</v>
          </cell>
          <cell r="Q104" t="str">
            <v>Age degraded UEC</v>
          </cell>
        </row>
        <row r="105">
          <cell r="E105" t="str">
            <v>SDGE</v>
          </cell>
          <cell r="H105" t="str">
            <v>SCE</v>
          </cell>
          <cell r="K105" t="str">
            <v>PGE</v>
          </cell>
          <cell r="N105" t="str">
            <v>All</v>
          </cell>
        </row>
        <row r="106">
          <cell r="D106" t="str">
            <v>Disposition</v>
          </cell>
          <cell r="E106" t="str">
            <v>Count</v>
          </cell>
          <cell r="F106" t="str">
            <v>Percent</v>
          </cell>
          <cell r="G106" t="str">
            <v>UEC</v>
          </cell>
          <cell r="H106" t="str">
            <v>Count</v>
          </cell>
          <cell r="I106" t="str">
            <v>Percent</v>
          </cell>
          <cell r="J106" t="str">
            <v>UEC</v>
          </cell>
          <cell r="K106" t="str">
            <v>Count</v>
          </cell>
          <cell r="L106" t="str">
            <v>Percent</v>
          </cell>
          <cell r="M106" t="str">
            <v>UEC</v>
          </cell>
          <cell r="N106" t="str">
            <v>Count</v>
          </cell>
          <cell r="O106" t="str">
            <v>Percent</v>
          </cell>
          <cell r="P106" t="str">
            <v>UEC</v>
          </cell>
          <cell r="Q106" t="str">
            <v>SDGE</v>
          </cell>
          <cell r="R106" t="str">
            <v>SCE</v>
          </cell>
          <cell r="S106" t="str">
            <v>PGE</v>
          </cell>
          <cell r="T106" t="str">
            <v>All</v>
          </cell>
        </row>
        <row r="107">
          <cell r="D107" t="str">
            <v>Refrigerator EAR Team Factors</v>
          </cell>
          <cell r="E107">
            <v>17875.050000004678</v>
          </cell>
          <cell r="F107">
            <v>0.43454600705007118</v>
          </cell>
          <cell r="G107">
            <v>663.84862146102398</v>
          </cell>
          <cell r="H107">
            <v>34513.050000135401</v>
          </cell>
          <cell r="I107">
            <v>0.18932526948152939</v>
          </cell>
          <cell r="J107">
            <v>745.88945100722515</v>
          </cell>
          <cell r="K107">
            <v>11634.599999982429</v>
          </cell>
          <cell r="L107">
            <v>0.20882722475468338</v>
          </cell>
          <cell r="M107">
            <v>744.87840730457731</v>
          </cell>
          <cell r="N107">
            <v>64022.700000213881</v>
          </cell>
          <cell r="O107">
            <v>0.22935366692536427</v>
          </cell>
          <cell r="P107">
            <v>722.80003085930957</v>
          </cell>
          <cell r="Q107">
            <v>901.24247268536874</v>
          </cell>
          <cell r="R107">
            <v>1054.3405933115421</v>
          </cell>
          <cell r="S107">
            <v>1042.0158870190764</v>
          </cell>
          <cell r="T107">
            <v>1009.3560864254335</v>
          </cell>
        </row>
        <row r="108">
          <cell r="D108" t="str">
            <v>Refrigerator Non-Participant Transfers</v>
          </cell>
          <cell r="E108">
            <v>7934.2540983638119</v>
          </cell>
          <cell r="F108">
            <v>0.19288328913003067</v>
          </cell>
          <cell r="G108">
            <v>687.71264012306835</v>
          </cell>
          <cell r="H108">
            <v>20804.901639365482</v>
          </cell>
          <cell r="I108">
            <v>0.11412765923017901</v>
          </cell>
          <cell r="J108">
            <v>795.74793283325073</v>
          </cell>
          <cell r="K108">
            <v>6501.5737704922667</v>
          </cell>
          <cell r="L108">
            <v>0.11669551226787282</v>
          </cell>
          <cell r="M108">
            <v>804.84500580780525</v>
          </cell>
          <cell r="N108">
            <v>35240.729508188706</v>
          </cell>
          <cell r="O108">
            <v>0.12624569938164068</v>
          </cell>
          <cell r="P108">
            <v>773.10270998948613</v>
          </cell>
          <cell r="Q108">
            <v>942.23483627969904</v>
          </cell>
          <cell r="R108">
            <v>1141.2026727082095</v>
          </cell>
          <cell r="S108">
            <v>1150.6277175308583</v>
          </cell>
          <cell r="T108">
            <v>1098.145001412506</v>
          </cell>
        </row>
        <row r="109">
          <cell r="D109" t="str">
            <v>Refrigerator Purchase Peer-to-Peer</v>
          </cell>
          <cell r="E109">
            <v>4970.6497695808257</v>
          </cell>
          <cell r="F109">
            <v>0.12083748072397778</v>
          </cell>
          <cell r="G109">
            <v>648.29184511799531</v>
          </cell>
          <cell r="H109">
            <v>7225.2995391395443</v>
          </cell>
          <cell r="I109">
            <v>3.963520414240404E-2</v>
          </cell>
          <cell r="J109">
            <v>718.46210375467081</v>
          </cell>
          <cell r="K109">
            <v>2864.5760368676788</v>
          </cell>
          <cell r="L109">
            <v>5.1415730998809611E-2</v>
          </cell>
          <cell r="M109">
            <v>724.40502359001744</v>
          </cell>
          <cell r="N109">
            <v>15060.525345678148</v>
          </cell>
          <cell r="O109">
            <v>5.3952531115403338E-2</v>
          </cell>
          <cell r="P109">
            <v>696.43313553317455</v>
          </cell>
          <cell r="Q109">
            <v>875.90896760248256</v>
          </cell>
          <cell r="R109">
            <v>1005.7244895946419</v>
          </cell>
          <cell r="S109">
            <v>1004.5486799214298</v>
          </cell>
          <cell r="T109">
            <v>962.65589298892576</v>
          </cell>
        </row>
        <row r="110">
          <cell r="D110" t="str">
            <v>Refrigerator Free Peer-to-Peer</v>
          </cell>
          <cell r="E110">
            <v>6316.3049645382807</v>
          </cell>
          <cell r="F110">
            <v>0.15355062512552037</v>
          </cell>
          <cell r="G110">
            <v>673.80661780478579</v>
          </cell>
          <cell r="H110">
            <v>14509.19148936839</v>
          </cell>
          <cell r="I110">
            <v>7.9591823634045863E-2</v>
          </cell>
          <cell r="J110">
            <v>764.08778162383203</v>
          </cell>
          <cell r="K110">
            <v>4562.5460992944436</v>
          </cell>
          <cell r="L110">
            <v>8.1892273024633727E-2</v>
          </cell>
          <cell r="M110">
            <v>773.64922751522124</v>
          </cell>
          <cell r="N110">
            <v>25388.042553233412</v>
          </cell>
          <cell r="O110">
            <v>9.0949626548424506E-2</v>
          </cell>
          <cell r="P110">
            <v>743.34499200154585</v>
          </cell>
          <cell r="Q110">
            <v>918.58955190821212</v>
          </cell>
          <cell r="R110">
            <v>1086.3254199558553</v>
          </cell>
          <cell r="S110">
            <v>1094.1763406196867</v>
          </cell>
          <cell r="T110">
            <v>1046.005229593869</v>
          </cell>
        </row>
        <row r="111">
          <cell r="D111" t="str">
            <v>Refrigerator All Peer-to-Peer</v>
          </cell>
          <cell r="E111">
            <v>5500.6424581033207</v>
          </cell>
          <cell r="F111">
            <v>0.13372170798841182</v>
          </cell>
          <cell r="G111">
            <v>659.83109194986332</v>
          </cell>
          <cell r="H111">
            <v>10094.094972073959</v>
          </cell>
          <cell r="I111">
            <v>5.5372308467450886E-2</v>
          </cell>
          <cell r="J111">
            <v>744.29191555243926</v>
          </cell>
          <cell r="K111">
            <v>3533.3296089360601</v>
          </cell>
          <cell r="L111">
            <v>6.341906179660517E-2</v>
          </cell>
          <cell r="M111">
            <v>749.44963628559526</v>
          </cell>
          <cell r="N111">
            <v>19128.067039112371</v>
          </cell>
          <cell r="O111">
            <v>6.8524012836071596E-2</v>
          </cell>
          <cell r="P111">
            <v>720.95631849199492</v>
          </cell>
          <cell r="Q111">
            <v>895.2115811622283</v>
          </cell>
          <cell r="R111">
            <v>1051.3546469798835</v>
          </cell>
          <cell r="S111">
            <v>1050.1315073418668</v>
          </cell>
          <cell r="T111">
            <v>1006.2267764476754</v>
          </cell>
        </row>
        <row r="112">
          <cell r="D112" t="str">
            <v>Refrigerator Retail</v>
          </cell>
          <cell r="E112">
            <v>4579.9065420563284</v>
          </cell>
          <cell r="F112">
            <v>0.11133843544563822</v>
          </cell>
          <cell r="G112">
            <v>657.73929139301526</v>
          </cell>
          <cell r="H112">
            <v>8841.5327102632909</v>
          </cell>
          <cell r="I112">
            <v>4.8501235416568152E-2</v>
          </cell>
          <cell r="J112">
            <v>766.55753958898777</v>
          </cell>
          <cell r="K112">
            <v>3054.1121495368798</v>
          </cell>
          <cell r="L112">
            <v>5.481767867209103E-2</v>
          </cell>
          <cell r="M112">
            <v>752.09582850751633</v>
          </cell>
          <cell r="N112">
            <v>16475.551401826746</v>
          </cell>
          <cell r="O112">
            <v>5.9021692752940225E-2</v>
          </cell>
          <cell r="P112">
            <v>733.62722478071055</v>
          </cell>
          <cell r="Q112">
            <v>893.67335764242887</v>
          </cell>
          <cell r="R112">
            <v>1090.6035074719632</v>
          </cell>
          <cell r="S112">
            <v>1056.426883533816</v>
          </cell>
          <cell r="T112">
            <v>1029.5250707412697</v>
          </cell>
        </row>
        <row r="113">
          <cell r="D113" t="str">
            <v>Refrigerator &lt;8 Years Old</v>
          </cell>
          <cell r="E113">
            <v>5334</v>
          </cell>
          <cell r="F113" t="str">
            <v>- na -</v>
          </cell>
          <cell r="G113">
            <v>578.931459808211</v>
          </cell>
          <cell r="H113">
            <v>7212</v>
          </cell>
          <cell r="I113" t="str">
            <v>- na -</v>
          </cell>
          <cell r="J113">
            <v>588.04071126699273</v>
          </cell>
          <cell r="K113">
            <v>1878</v>
          </cell>
          <cell r="L113" t="str">
            <v>- na -</v>
          </cell>
          <cell r="M113">
            <v>613.91331365312055</v>
          </cell>
          <cell r="N113">
            <v>7212</v>
          </cell>
          <cell r="O113" t="str">
            <v>- na -</v>
          </cell>
          <cell r="P113">
            <v>588.04071126699273</v>
          </cell>
          <cell r="Q113">
            <v>769.97884154491658</v>
          </cell>
          <cell r="R113">
            <v>782.09414598510034</v>
          </cell>
          <cell r="S113">
            <v>816.50470715865504</v>
          </cell>
          <cell r="T113">
            <v>782.09414598510034</v>
          </cell>
        </row>
        <row r="114">
          <cell r="D114" t="str">
            <v>Refrigerator &lt;=8 Years Old</v>
          </cell>
          <cell r="E114">
            <v>7217</v>
          </cell>
          <cell r="F114" t="str">
            <v>- na -</v>
          </cell>
          <cell r="G114">
            <v>593.77585453593633</v>
          </cell>
          <cell r="H114">
            <v>0</v>
          </cell>
          <cell r="I114" t="str">
            <v>- na -</v>
          </cell>
          <cell r="J114">
            <v>601.64701609485292</v>
          </cell>
          <cell r="K114">
            <v>2875</v>
          </cell>
          <cell r="L114" t="str">
            <v>- na -</v>
          </cell>
          <cell r="M114">
            <v>621.40568495423327</v>
          </cell>
          <cell r="N114">
            <v>10092</v>
          </cell>
          <cell r="O114" t="str">
            <v>- na -</v>
          </cell>
          <cell r="P114">
            <v>601.64701609485292</v>
          </cell>
          <cell r="Q114">
            <v>789.72188653279125</v>
          </cell>
          <cell r="R114">
            <v>800.19053140615313</v>
          </cell>
          <cell r="S114">
            <v>826.46956098913267</v>
          </cell>
          <cell r="T114">
            <v>800.19053140615313</v>
          </cell>
        </row>
        <row r="115">
          <cell r="D115" t="str">
            <v>Refrigerator New</v>
          </cell>
          <cell r="E115">
            <v>41135</v>
          </cell>
          <cell r="F115" t="str">
            <v>- na -</v>
          </cell>
          <cell r="G115">
            <v>518.2196426400875</v>
          </cell>
          <cell r="H115">
            <v>182295</v>
          </cell>
          <cell r="I115" t="str">
            <v>- na -</v>
          </cell>
          <cell r="J115">
            <v>517.26028141199708</v>
          </cell>
          <cell r="K115">
            <v>55714</v>
          </cell>
          <cell r="L115" t="str">
            <v>- na -</v>
          </cell>
          <cell r="M115">
            <v>520.04925153462329</v>
          </cell>
          <cell r="N115">
            <v>279144</v>
          </cell>
          <cell r="O115" t="str">
            <v>- na -</v>
          </cell>
          <cell r="P115">
            <v>517.95830109190956</v>
          </cell>
          <cell r="Q115">
            <v>688.69965310280224</v>
          </cell>
          <cell r="R115">
            <v>687.42468841481752</v>
          </cell>
          <cell r="S115">
            <v>691.13115300612742</v>
          </cell>
          <cell r="T115">
            <v>688.3523373726332</v>
          </cell>
        </row>
        <row r="116">
          <cell r="D116" t="str">
            <v>Freezer EAR Team Factors</v>
          </cell>
          <cell r="E116">
            <v>1523.2999999999845</v>
          </cell>
          <cell r="F116">
            <v>0.33949186538889781</v>
          </cell>
          <cell r="G116">
            <v>621.89089307534994</v>
          </cell>
          <cell r="H116">
            <v>2317.0000000011919</v>
          </cell>
          <cell r="I116">
            <v>0.14746690427706161</v>
          </cell>
          <cell r="J116">
            <v>691.52344660154836</v>
          </cell>
          <cell r="K116">
            <v>886.64999999977852</v>
          </cell>
          <cell r="L116">
            <v>0.12411114221721424</v>
          </cell>
          <cell r="M116">
            <v>736.15214092551332</v>
          </cell>
          <cell r="N116">
            <v>4726.9500000014623</v>
          </cell>
          <cell r="O116">
            <v>0.17287605602901884</v>
          </cell>
          <cell r="P116">
            <v>677.45491679597342</v>
          </cell>
          <cell r="Q116">
            <v>920.90305220662117</v>
          </cell>
          <cell r="R116">
            <v>1070.1854743773604</v>
          </cell>
          <cell r="S116">
            <v>1148.7616946633914</v>
          </cell>
          <cell r="T116">
            <v>1036.816746555699</v>
          </cell>
        </row>
        <row r="117">
          <cell r="D117" t="str">
            <v>Freezer Non-Participant Transfers</v>
          </cell>
          <cell r="E117">
            <v>724.45901639344459</v>
          </cell>
          <cell r="F117">
            <v>0.16145732480353123</v>
          </cell>
          <cell r="G117">
            <v>644.46163350742449</v>
          </cell>
          <cell r="H117">
            <v>1646.9754098354924</v>
          </cell>
          <cell r="I117">
            <v>0.10482277302924468</v>
          </cell>
          <cell r="J117">
            <v>727.09495469611079</v>
          </cell>
          <cell r="K117">
            <v>579.82786885255075</v>
          </cell>
          <cell r="L117">
            <v>8.1162915572865452E-2</v>
          </cell>
          <cell r="M117">
            <v>770.14041625695063</v>
          </cell>
          <cell r="N117">
            <v>2951.262295081985</v>
          </cell>
          <cell r="O117">
            <v>0.10793483871857459</v>
          </cell>
          <cell r="P117">
            <v>715.26764391875497</v>
          </cell>
          <cell r="Q117">
            <v>969.67709755947362</v>
          </cell>
          <cell r="R117">
            <v>1148.2223493409956</v>
          </cell>
          <cell r="S117">
            <v>1229.0923100346511</v>
          </cell>
          <cell r="T117">
            <v>1120.2824198192632</v>
          </cell>
        </row>
        <row r="118">
          <cell r="D118" t="str">
            <v>Freezer Purchase Peer-to-Peer</v>
          </cell>
          <cell r="E118">
            <v>415.38248847925701</v>
          </cell>
          <cell r="F118">
            <v>9.2574657561679749E-2</v>
          </cell>
          <cell r="G118">
            <v>609.6299936198551</v>
          </cell>
          <cell r="H118">
            <v>487.39170506911296</v>
          </cell>
          <cell r="I118">
            <v>3.1020347827718491E-2</v>
          </cell>
          <cell r="J118">
            <v>675.41888678537862</v>
          </cell>
          <cell r="K118">
            <v>209.43778801842996</v>
          </cell>
          <cell r="L118">
            <v>2.9316599666633532E-2</v>
          </cell>
          <cell r="M118">
            <v>727.75090629512044</v>
          </cell>
          <cell r="N118">
            <v>1112.2119815675574</v>
          </cell>
          <cell r="O118">
            <v>4.0676296732895342E-2</v>
          </cell>
          <cell r="P118">
            <v>660.70294052648899</v>
          </cell>
          <cell r="Q118">
            <v>896.54305101273269</v>
          </cell>
          <cell r="R118">
            <v>1034.5585518120461</v>
          </cell>
          <cell r="S118">
            <v>1127.5204880769049</v>
          </cell>
          <cell r="T118">
            <v>1000.5187460036809</v>
          </cell>
        </row>
        <row r="119">
          <cell r="D119" t="str">
            <v>Freezer Free Peer-to-Peer</v>
          </cell>
          <cell r="E119">
            <v>555.0709219858611</v>
          </cell>
          <cell r="F119">
            <v>0.12370646801556967</v>
          </cell>
          <cell r="G119">
            <v>631.55487697907074</v>
          </cell>
          <cell r="H119">
            <v>1003.8936170216367</v>
          </cell>
          <cell r="I119">
            <v>6.3893432855246735E-2</v>
          </cell>
          <cell r="J119">
            <v>704.12878173626711</v>
          </cell>
          <cell r="K119">
            <v>384.02836879433079</v>
          </cell>
          <cell r="L119">
            <v>5.3755370771882811E-2</v>
          </cell>
          <cell r="M119">
            <v>762.82317821986078</v>
          </cell>
          <cell r="N119">
            <v>1942.9929078024327</v>
          </cell>
          <cell r="O119">
            <v>7.1059975416100374E-2</v>
          </cell>
          <cell r="P119">
            <v>694.99681279500305</v>
          </cell>
          <cell r="Q119">
            <v>941.47345036869046</v>
          </cell>
          <cell r="R119">
            <v>1097.9363993984937</v>
          </cell>
          <cell r="S119">
            <v>1207.4552538260855</v>
          </cell>
          <cell r="T119">
            <v>1074.8844952060765</v>
          </cell>
        </row>
        <row r="120">
          <cell r="D120" t="str">
            <v>Freezer All Peer-to-Peer</v>
          </cell>
          <cell r="E120">
            <v>470.39944134079025</v>
          </cell>
          <cell r="F120">
            <v>0.10483606894156235</v>
          </cell>
          <cell r="G120">
            <v>619.81954485178346</v>
          </cell>
          <cell r="H120">
            <v>690.81843575424466</v>
          </cell>
          <cell r="I120">
            <v>4.3967568467047143E-2</v>
          </cell>
          <cell r="J120">
            <v>691.85092602480267</v>
          </cell>
          <cell r="K120">
            <v>278.20111731840643</v>
          </cell>
          <cell r="L120">
            <v>3.8941925716462267E-2</v>
          </cell>
          <cell r="M120">
            <v>746.81887468932268</v>
          </cell>
          <cell r="N120">
            <v>1439.418994413337</v>
          </cell>
          <cell r="O120">
            <v>5.2643052862280548E-2</v>
          </cell>
          <cell r="P120">
            <v>678.9350364890297</v>
          </cell>
          <cell r="Q120">
            <v>917.42437560669225</v>
          </cell>
          <cell r="R120">
            <v>1070.8327102592132</v>
          </cell>
          <cell r="S120">
            <v>1170.9791379804979</v>
          </cell>
          <cell r="T120">
            <v>1040.0547734653389</v>
          </cell>
        </row>
        <row r="121">
          <cell r="D121" t="str">
            <v>Freezer Retail</v>
          </cell>
          <cell r="E121">
            <v>394.56074766353561</v>
          </cell>
          <cell r="F121">
            <v>8.7934198275804676E-2</v>
          </cell>
          <cell r="G121">
            <v>620.30888282481214</v>
          </cell>
          <cell r="H121">
            <v>618.83177570088367</v>
          </cell>
          <cell r="I121">
            <v>3.9385932771186585E-2</v>
          </cell>
          <cell r="J121">
            <v>706.17311362195551</v>
          </cell>
          <cell r="K121">
            <v>237.14018691590314</v>
          </cell>
          <cell r="L121">
            <v>3.3194315077813986E-2</v>
          </cell>
          <cell r="M121">
            <v>735.62027015336753</v>
          </cell>
          <cell r="N121">
            <v>1250.5327102801707</v>
          </cell>
          <cell r="O121">
            <v>4.5735022136567702E-2</v>
          </cell>
          <cell r="P121">
            <v>684.66583862174423</v>
          </cell>
          <cell r="Q121">
            <v>920.44429813768988</v>
          </cell>
          <cell r="R121">
            <v>1102.4116816792398</v>
          </cell>
          <cell r="S121">
            <v>1152.0744564377467</v>
          </cell>
          <cell r="T121">
            <v>1054.4160181368443</v>
          </cell>
        </row>
        <row r="122">
          <cell r="D122" t="str">
            <v>Freezer &lt;8 Years Old</v>
          </cell>
          <cell r="E122">
            <v>409</v>
          </cell>
          <cell r="F122" t="str">
            <v>- na -</v>
          </cell>
          <cell r="G122">
            <v>551.95495137762828</v>
          </cell>
          <cell r="H122">
            <v>505</v>
          </cell>
          <cell r="I122" t="str">
            <v>- na -</v>
          </cell>
          <cell r="J122">
            <v>567.63723301675225</v>
          </cell>
          <cell r="K122">
            <v>96</v>
          </cell>
          <cell r="L122" t="str">
            <v>- na -</v>
          </cell>
          <cell r="M122">
            <v>634.4502870834375</v>
          </cell>
          <cell r="N122">
            <v>505</v>
          </cell>
          <cell r="O122" t="str">
            <v>- na -</v>
          </cell>
          <cell r="P122">
            <v>567.63723301675225</v>
          </cell>
          <cell r="Q122">
            <v>794.81512998378457</v>
          </cell>
          <cell r="R122">
            <v>817.3976155441236</v>
          </cell>
          <cell r="S122">
            <v>913.60841340014997</v>
          </cell>
          <cell r="T122">
            <v>817.3976155441236</v>
          </cell>
        </row>
        <row r="123">
          <cell r="D123" t="str">
            <v>Freezer &lt;=8 Years Old</v>
          </cell>
          <cell r="E123">
            <v>529</v>
          </cell>
          <cell r="F123" t="str">
            <v>- na -</v>
          </cell>
          <cell r="G123">
            <v>569.36305184778791</v>
          </cell>
          <cell r="H123">
            <v>0</v>
          </cell>
          <cell r="I123" t="str">
            <v>- na -</v>
          </cell>
          <cell r="J123">
            <v>580.45314042965219</v>
          </cell>
          <cell r="K123">
            <v>161</v>
          </cell>
          <cell r="L123" t="str">
            <v>- na -</v>
          </cell>
          <cell r="M123">
            <v>616.89200291291934</v>
          </cell>
          <cell r="N123">
            <v>690</v>
          </cell>
          <cell r="O123" t="str">
            <v>- na -</v>
          </cell>
          <cell r="P123">
            <v>580.45314042965219</v>
          </cell>
          <cell r="Q123">
            <v>819.88279466081417</v>
          </cell>
          <cell r="R123">
            <v>835.85252221869894</v>
          </cell>
          <cell r="S123">
            <v>888.32448419460434</v>
          </cell>
          <cell r="T123">
            <v>835.85252221869894</v>
          </cell>
        </row>
        <row r="124">
          <cell r="D124" t="str">
            <v>Freezer New</v>
          </cell>
          <cell r="E124">
            <v>4487</v>
          </cell>
          <cell r="F124" t="str">
            <v>- na -</v>
          </cell>
          <cell r="G124">
            <v>428.07087140628482</v>
          </cell>
          <cell r="H124">
            <v>15712</v>
          </cell>
          <cell r="I124" t="str">
            <v>- na -</v>
          </cell>
          <cell r="J124">
            <v>421.5471614052953</v>
          </cell>
          <cell r="K124">
            <v>7144</v>
          </cell>
          <cell r="L124" t="str">
            <v>- na -</v>
          </cell>
          <cell r="M124">
            <v>439.59294512877938</v>
          </cell>
          <cell r="N124">
            <v>27343</v>
          </cell>
          <cell r="O124" t="str">
            <v>- na -</v>
          </cell>
          <cell r="P124">
            <v>427.33258969388874</v>
          </cell>
          <cell r="Q124">
            <v>617.44064690365951</v>
          </cell>
          <cell r="R124">
            <v>608.0309813732996</v>
          </cell>
          <cell r="S124">
            <v>634.05984976957131</v>
          </cell>
          <cell r="T124">
            <v>616.37576450088955</v>
          </cell>
        </row>
      </sheetData>
      <sheetData sheetId="6">
        <row r="2">
          <cell r="C2" t="str">
            <v>Participant-Discard-All</v>
          </cell>
          <cell r="D2" t="str">
            <v>Non-Participant-Discard-All</v>
          </cell>
          <cell r="E2" t="str">
            <v>Participant-Discard-AllTrnsfr</v>
          </cell>
          <cell r="F2" t="str">
            <v>Non-Participant-Discard-AllTrnsfr</v>
          </cell>
          <cell r="G2" t="str">
            <v>Participant-Discard-PeerToPeerAll</v>
          </cell>
          <cell r="H2" t="str">
            <v>Non-Participant-Discard-PeerToPeerAll</v>
          </cell>
          <cell r="I2" t="str">
            <v>Participant-Discard-Free</v>
          </cell>
          <cell r="J2" t="str">
            <v>Non-Participant-Discard-Free</v>
          </cell>
          <cell r="K2" t="str">
            <v>Participant-Discard-PeerToPeerSale</v>
          </cell>
          <cell r="L2" t="str">
            <v>Non-Participant-Discard-PeerToPeerSale</v>
          </cell>
          <cell r="M2" t="str">
            <v>Participant-Discard-Retail</v>
          </cell>
          <cell r="N2" t="str">
            <v>Non-Participant-Discard-Retail</v>
          </cell>
          <cell r="O2" t="str">
            <v>Participant-Discard-Junk</v>
          </cell>
          <cell r="P2" t="str">
            <v>Non-Participant-Discard-Junk</v>
          </cell>
          <cell r="Q2" t="str">
            <v>Participant-Discard-Other</v>
          </cell>
          <cell r="R2" t="str">
            <v>Non-Participant-Discard-Other</v>
          </cell>
          <cell r="U2" t="str">
            <v>Participant-Acquire-All</v>
          </cell>
          <cell r="V2" t="str">
            <v>Non-Participant-Acquire-All</v>
          </cell>
          <cell r="W2" t="str">
            <v>Participant-Acquire-PeerToPeerAll</v>
          </cell>
          <cell r="X2" t="str">
            <v>Non-Participant-Acquire-PeerToPeerAll</v>
          </cell>
          <cell r="Y2" t="str">
            <v>Participant-Acquire-Free</v>
          </cell>
          <cell r="Z2" t="str">
            <v>Non-Participant-Acquire-Free</v>
          </cell>
          <cell r="AA2" t="str">
            <v>Participant-Acquire-PeerToPeerSale</v>
          </cell>
          <cell r="AB2" t="str">
            <v>Non-Participant-Acquire-PeerToPeerSale</v>
          </cell>
          <cell r="AC2" t="str">
            <v>Participant-Acquire-Retail</v>
          </cell>
          <cell r="AD2" t="str">
            <v>Non-Participant-Acquire-Retail</v>
          </cell>
          <cell r="AF2" t="str">
            <v>EAR-Team-Fraction</v>
          </cell>
        </row>
        <row r="3">
          <cell r="B3" t="str">
            <v>Discarded Appliances</v>
          </cell>
          <cell r="T3" t="str">
            <v>Acquired Appliances</v>
          </cell>
        </row>
        <row r="5">
          <cell r="B5" t="str">
            <v>Discarded Refrigerators</v>
          </cell>
          <cell r="T5" t="str">
            <v>Acquired Refrigerators</v>
          </cell>
        </row>
        <row r="6">
          <cell r="C6" t="str">
            <v>All</v>
          </cell>
          <cell r="D6" t="str">
            <v>All</v>
          </cell>
          <cell r="E6" t="str">
            <v>AllTrnsfr</v>
          </cell>
          <cell r="F6" t="str">
            <v>AllTrnsfr</v>
          </cell>
          <cell r="G6" t="str">
            <v>PeerToPeerAll</v>
          </cell>
          <cell r="H6" t="str">
            <v>PeerToPeerAll</v>
          </cell>
          <cell r="I6" t="str">
            <v>Free</v>
          </cell>
          <cell r="J6" t="str">
            <v>Free</v>
          </cell>
          <cell r="K6" t="str">
            <v>PeerToPeerSale</v>
          </cell>
          <cell r="L6" t="str">
            <v>PeerToPeerSale</v>
          </cell>
          <cell r="M6" t="str">
            <v>Retail</v>
          </cell>
          <cell r="N6" t="str">
            <v>Retail</v>
          </cell>
          <cell r="O6" t="str">
            <v>Junk</v>
          </cell>
          <cell r="P6" t="str">
            <v>Junk</v>
          </cell>
          <cell r="Q6" t="str">
            <v>Other</v>
          </cell>
          <cell r="R6" t="str">
            <v>Other</v>
          </cell>
          <cell r="U6" t="str">
            <v>All</v>
          </cell>
          <cell r="V6" t="str">
            <v>All</v>
          </cell>
          <cell r="W6" t="str">
            <v>PeerToPeerAll</v>
          </cell>
          <cell r="X6" t="str">
            <v>PeerToPeerAll</v>
          </cell>
          <cell r="Y6" t="str">
            <v>Free</v>
          </cell>
          <cell r="Z6" t="str">
            <v>Free</v>
          </cell>
          <cell r="AA6" t="str">
            <v>PeerToPeerSale</v>
          </cell>
          <cell r="AB6" t="str">
            <v>PeerToPeerSale</v>
          </cell>
          <cell r="AC6" t="str">
            <v>Retail</v>
          </cell>
          <cell r="AD6" t="str">
            <v>Retail</v>
          </cell>
        </row>
        <row r="7">
          <cell r="C7" t="str">
            <v>All Channels</v>
          </cell>
          <cell r="E7" t="str">
            <v>All Transfers</v>
          </cell>
          <cell r="G7" t="str">
            <v>All Peer-to-Peer</v>
          </cell>
          <cell r="I7" t="str">
            <v>To Peer-to-Peer Free</v>
          </cell>
          <cell r="K7" t="str">
            <v>To Peer-to-Peer Sale</v>
          </cell>
          <cell r="M7" t="str">
            <v>To Retail</v>
          </cell>
          <cell r="O7" t="str">
            <v>To Junk</v>
          </cell>
          <cell r="Q7" t="str">
            <v>Other</v>
          </cell>
          <cell r="U7" t="str">
            <v>All Channels</v>
          </cell>
          <cell r="W7" t="str">
            <v>All Peer-to-Peer</v>
          </cell>
          <cell r="Y7" t="str">
            <v>From Peer-to-Peer Free</v>
          </cell>
          <cell r="AA7" t="str">
            <v>From Peer-to-Peer Sale</v>
          </cell>
          <cell r="AC7" t="str">
            <v>From Retail</v>
          </cell>
        </row>
        <row r="8">
          <cell r="C8" t="str">
            <v>Participant</v>
          </cell>
          <cell r="D8" t="str">
            <v>Non-Participant</v>
          </cell>
          <cell r="E8" t="str">
            <v>Participant</v>
          </cell>
          <cell r="F8" t="str">
            <v>Non-Participant</v>
          </cell>
          <cell r="G8" t="str">
            <v>Participant</v>
          </cell>
          <cell r="H8" t="str">
            <v>Non-Participant</v>
          </cell>
          <cell r="I8" t="str">
            <v>Participant</v>
          </cell>
          <cell r="J8" t="str">
            <v>Non-Participant</v>
          </cell>
          <cell r="K8" t="str">
            <v>Participant</v>
          </cell>
          <cell r="L8" t="str">
            <v>Non-Participant</v>
          </cell>
          <cell r="M8" t="str">
            <v>Participant</v>
          </cell>
          <cell r="N8" t="str">
            <v>Non-Participant</v>
          </cell>
          <cell r="O8" t="str">
            <v>Participant</v>
          </cell>
          <cell r="P8" t="str">
            <v>Non-Participant</v>
          </cell>
          <cell r="Q8" t="str">
            <v>Participant</v>
          </cell>
          <cell r="R8" t="str">
            <v>Non-Participant</v>
          </cell>
          <cell r="U8" t="str">
            <v>Participant</v>
          </cell>
          <cell r="V8" t="str">
            <v>Non-Participant</v>
          </cell>
          <cell r="W8" t="str">
            <v>Participant</v>
          </cell>
          <cell r="X8" t="str">
            <v>Non-Participant</v>
          </cell>
          <cell r="Y8" t="str">
            <v>Participant</v>
          </cell>
          <cell r="Z8" t="str">
            <v>Non-Participant</v>
          </cell>
          <cell r="AA8" t="str">
            <v>Participant</v>
          </cell>
          <cell r="AB8" t="str">
            <v>Non-Participant</v>
          </cell>
          <cell r="AC8" t="str">
            <v>Participant</v>
          </cell>
          <cell r="AD8" t="str">
            <v>Non-Participant</v>
          </cell>
        </row>
        <row r="9">
          <cell r="A9" t="str">
            <v>Refrig-30</v>
          </cell>
          <cell r="B9" t="str">
            <v>More than 30 years old</v>
          </cell>
          <cell r="C9">
            <v>3.6345776031434185E-2</v>
          </cell>
          <cell r="D9">
            <v>2.2727272727272728E-2</v>
          </cell>
          <cell r="E9">
            <v>1.3513513513513514E-2</v>
          </cell>
          <cell r="F9">
            <v>2.2988505747126436E-2</v>
          </cell>
          <cell r="G9">
            <v>1.5267175572519083E-2</v>
          </cell>
          <cell r="H9">
            <v>1.282051282051282E-2</v>
          </cell>
          <cell r="I9">
            <v>2.3809523809523808E-2</v>
          </cell>
          <cell r="J9">
            <v>0</v>
          </cell>
          <cell r="K9">
            <v>1.1235955056179775E-2</v>
          </cell>
          <cell r="L9">
            <v>3.4482758620689655E-2</v>
          </cell>
          <cell r="M9">
            <v>0</v>
          </cell>
          <cell r="N9">
            <v>0.1111111111111111</v>
          </cell>
          <cell r="O9">
            <v>3.8216560509554139E-2</v>
          </cell>
          <cell r="P9">
            <v>2.0618556701030927E-2</v>
          </cell>
          <cell r="Q9">
            <v>4.0880503144654086E-2</v>
          </cell>
          <cell r="R9">
            <v>2.6315789473684209E-2</v>
          </cell>
          <cell r="T9" t="str">
            <v>More than 30 years old</v>
          </cell>
          <cell r="U9">
            <v>6.8493150684931503E-3</v>
          </cell>
          <cell r="V9">
            <v>1.4563106796116505E-2</v>
          </cell>
          <cell r="W9">
            <v>9.0090090090090089E-3</v>
          </cell>
          <cell r="X9">
            <v>1.9047619047619049E-2</v>
          </cell>
          <cell r="Y9">
            <v>1.2048192771084338E-2</v>
          </cell>
          <cell r="Z9">
            <v>2.4193548387096774E-2</v>
          </cell>
          <cell r="AA9">
            <v>0</v>
          </cell>
          <cell r="AB9">
            <v>1.5706806282722512E-2</v>
          </cell>
          <cell r="AC9">
            <v>0</v>
          </cell>
          <cell r="AD9">
            <v>9.8039215686274508E-3</v>
          </cell>
          <cell r="AF9">
            <v>0.05</v>
          </cell>
          <cell r="AH9" t="str">
            <v>Refrig</v>
          </cell>
          <cell r="AI9">
            <v>30</v>
          </cell>
        </row>
        <row r="10">
          <cell r="A10" t="str">
            <v>Refrig-20</v>
          </cell>
          <cell r="B10" t="str">
            <v>20-29 years old</v>
          </cell>
          <cell r="C10">
            <v>0.13948919449901767</v>
          </cell>
          <cell r="D10">
            <v>0.11742424242424243</v>
          </cell>
          <cell r="E10">
            <v>0.11486486486486487</v>
          </cell>
          <cell r="F10">
            <v>6.8965517241379309E-2</v>
          </cell>
          <cell r="G10">
            <v>9.9236641221374045E-2</v>
          </cell>
          <cell r="H10">
            <v>6.4102564102564097E-2</v>
          </cell>
          <cell r="I10">
            <v>0.19047619047619047</v>
          </cell>
          <cell r="J10">
            <v>6.1224489795918366E-2</v>
          </cell>
          <cell r="K10">
            <v>5.6179775280898875E-2</v>
          </cell>
          <cell r="L10">
            <v>6.8965517241379309E-2</v>
          </cell>
          <cell r="M10">
            <v>0.23529411764705882</v>
          </cell>
          <cell r="N10">
            <v>0.1111111111111111</v>
          </cell>
          <cell r="O10">
            <v>0.17197452229299362</v>
          </cell>
          <cell r="P10">
            <v>0.13402061855670103</v>
          </cell>
          <cell r="Q10">
            <v>0.11949685534591195</v>
          </cell>
          <cell r="R10">
            <v>0.14473684210526316</v>
          </cell>
          <cell r="T10" t="str">
            <v>20-29 years old</v>
          </cell>
          <cell r="U10">
            <v>6.8493150684931503E-3</v>
          </cell>
          <cell r="V10">
            <v>1.6990291262135922E-2</v>
          </cell>
          <cell r="W10">
            <v>9.0090090090090089E-3</v>
          </cell>
          <cell r="X10">
            <v>1.5873015873015872E-2</v>
          </cell>
          <cell r="Y10">
            <v>1.2048192771084338E-2</v>
          </cell>
          <cell r="Z10">
            <v>2.4193548387096774E-2</v>
          </cell>
          <cell r="AA10">
            <v>0</v>
          </cell>
          <cell r="AB10">
            <v>1.0471204188481676E-2</v>
          </cell>
          <cell r="AC10">
            <v>0</v>
          </cell>
          <cell r="AD10">
            <v>1.9607843137254902E-2</v>
          </cell>
          <cell r="AF10">
            <v>0.05</v>
          </cell>
          <cell r="AH10" t="str">
            <v>Refrig</v>
          </cell>
          <cell r="AI10">
            <v>20</v>
          </cell>
        </row>
        <row r="11">
          <cell r="A11" t="str">
            <v>Refrig-15</v>
          </cell>
          <cell r="B11" t="str">
            <v>15-19 years old</v>
          </cell>
          <cell r="C11">
            <v>0.1994106090373281</v>
          </cell>
          <cell r="D11">
            <v>0.14015151515151514</v>
          </cell>
          <cell r="E11">
            <v>0.14189189189189189</v>
          </cell>
          <cell r="F11">
            <v>8.0459770114942528E-2</v>
          </cell>
          <cell r="G11">
            <v>0.15267175572519084</v>
          </cell>
          <cell r="H11">
            <v>8.9743589743589744E-2</v>
          </cell>
          <cell r="I11">
            <v>0.19047619047619047</v>
          </cell>
          <cell r="J11">
            <v>0.12244897959183673</v>
          </cell>
          <cell r="K11">
            <v>0.1348314606741573</v>
          </cell>
          <cell r="L11">
            <v>3.4482758620689655E-2</v>
          </cell>
          <cell r="M11">
            <v>5.8823529411764705E-2</v>
          </cell>
          <cell r="N11">
            <v>0</v>
          </cell>
          <cell r="O11">
            <v>0.21019108280254778</v>
          </cell>
          <cell r="P11">
            <v>0.18556701030927836</v>
          </cell>
          <cell r="Q11">
            <v>0.21069182389937108</v>
          </cell>
          <cell r="R11">
            <v>0.15789473684210525</v>
          </cell>
          <cell r="T11" t="str">
            <v>15-19 years old</v>
          </cell>
          <cell r="U11">
            <v>2.7397260273972601E-2</v>
          </cell>
          <cell r="V11">
            <v>3.640776699029126E-2</v>
          </cell>
          <cell r="W11">
            <v>2.7027027027027029E-2</v>
          </cell>
          <cell r="X11">
            <v>3.4920634920634921E-2</v>
          </cell>
          <cell r="Y11">
            <v>3.614457831325301E-2</v>
          </cell>
          <cell r="Z11">
            <v>8.0645161290322578E-2</v>
          </cell>
          <cell r="AA11">
            <v>0</v>
          </cell>
          <cell r="AB11">
            <v>5.235602094240838E-3</v>
          </cell>
          <cell r="AC11">
            <v>0</v>
          </cell>
          <cell r="AD11">
            <v>4.9019607843137254E-2</v>
          </cell>
          <cell r="AF11">
            <v>0.15</v>
          </cell>
          <cell r="AH11" t="str">
            <v>Refrig</v>
          </cell>
          <cell r="AI11">
            <v>15</v>
          </cell>
        </row>
        <row r="12">
          <cell r="A12" t="str">
            <v>Refrig-10</v>
          </cell>
          <cell r="B12" t="str">
            <v>10-14 years old</v>
          </cell>
          <cell r="C12">
            <v>0.33202357563850687</v>
          </cell>
          <cell r="D12">
            <v>0.26893939393939392</v>
          </cell>
          <cell r="E12">
            <v>0.35135135135135137</v>
          </cell>
          <cell r="F12">
            <v>0.21839080459770116</v>
          </cell>
          <cell r="G12">
            <v>0.36641221374045801</v>
          </cell>
          <cell r="H12">
            <v>0.20512820512820512</v>
          </cell>
          <cell r="I12">
            <v>0.30952380952380953</v>
          </cell>
          <cell r="J12">
            <v>0.22448979591836735</v>
          </cell>
          <cell r="K12">
            <v>0.39325842696629215</v>
          </cell>
          <cell r="L12">
            <v>0.17241379310344829</v>
          </cell>
          <cell r="M12">
            <v>0.23529411764705882</v>
          </cell>
          <cell r="N12">
            <v>0.33333333333333331</v>
          </cell>
          <cell r="O12">
            <v>0.33121019108280253</v>
          </cell>
          <cell r="P12">
            <v>0.26804123711340205</v>
          </cell>
          <cell r="Q12">
            <v>0.32075471698113206</v>
          </cell>
          <cell r="R12">
            <v>0.30263157894736842</v>
          </cell>
          <cell r="T12" t="str">
            <v>10-14 years old</v>
          </cell>
          <cell r="U12">
            <v>0.13698630136986301</v>
          </cell>
          <cell r="V12">
            <v>0.14563106796116504</v>
          </cell>
          <cell r="W12">
            <v>0.14414414414414414</v>
          </cell>
          <cell r="X12">
            <v>0.15555555555555556</v>
          </cell>
          <cell r="Y12">
            <v>0.16867469879518071</v>
          </cell>
          <cell r="Z12">
            <v>0.16935483870967741</v>
          </cell>
          <cell r="AA12">
            <v>7.1428571428571425E-2</v>
          </cell>
          <cell r="AB12">
            <v>0.14659685863874344</v>
          </cell>
          <cell r="AC12">
            <v>0</v>
          </cell>
          <cell r="AD12">
            <v>0.10784313725490197</v>
          </cell>
          <cell r="AF12">
            <v>0.5</v>
          </cell>
          <cell r="AH12" t="str">
            <v>Refrig</v>
          </cell>
          <cell r="AI12">
            <v>10</v>
          </cell>
        </row>
        <row r="13">
          <cell r="A13" t="str">
            <v>Refrig-5</v>
          </cell>
          <cell r="B13" t="str">
            <v>5-9 years old</v>
          </cell>
          <cell r="C13">
            <v>0.22986247544204322</v>
          </cell>
          <cell r="D13">
            <v>0.32575757575757575</v>
          </cell>
          <cell r="E13">
            <v>0.29054054054054052</v>
          </cell>
          <cell r="F13">
            <v>0.39080459770114945</v>
          </cell>
          <cell r="G13">
            <v>0.27480916030534353</v>
          </cell>
          <cell r="H13">
            <v>0.38461538461538464</v>
          </cell>
          <cell r="I13">
            <v>0.16666666666666666</v>
          </cell>
          <cell r="J13">
            <v>0.42857142857142855</v>
          </cell>
          <cell r="K13">
            <v>0.3258426966292135</v>
          </cell>
          <cell r="L13">
            <v>0.31034482758620691</v>
          </cell>
          <cell r="M13">
            <v>0.41176470588235292</v>
          </cell>
          <cell r="N13">
            <v>0.44444444444444442</v>
          </cell>
          <cell r="O13">
            <v>0.19745222929936307</v>
          </cell>
          <cell r="P13">
            <v>0.32989690721649484</v>
          </cell>
          <cell r="Q13">
            <v>0.24213836477987422</v>
          </cell>
          <cell r="R13">
            <v>0.26315789473684209</v>
          </cell>
          <cell r="T13" t="str">
            <v>5-9 years old</v>
          </cell>
          <cell r="U13">
            <v>0.43835616438356162</v>
          </cell>
          <cell r="V13">
            <v>0.279126213592233</v>
          </cell>
          <cell r="W13">
            <v>0.3963963963963964</v>
          </cell>
          <cell r="X13">
            <v>0.28253968253968254</v>
          </cell>
          <cell r="Y13">
            <v>0.42168674698795183</v>
          </cell>
          <cell r="Z13">
            <v>0.31451612903225806</v>
          </cell>
          <cell r="AA13">
            <v>0.32142857142857145</v>
          </cell>
          <cell r="AB13">
            <v>0.26178010471204188</v>
          </cell>
          <cell r="AC13">
            <v>0.66666666666666663</v>
          </cell>
          <cell r="AD13">
            <v>0.25490196078431371</v>
          </cell>
          <cell r="AF13">
            <v>1</v>
          </cell>
          <cell r="AH13" t="str">
            <v>Refrig</v>
          </cell>
          <cell r="AI13">
            <v>5</v>
          </cell>
        </row>
        <row r="14">
          <cell r="A14" t="str">
            <v>Refrig-0</v>
          </cell>
          <cell r="B14" t="str">
            <v>Less than 5 years old</v>
          </cell>
          <cell r="C14">
            <v>6.2868369351669937E-2</v>
          </cell>
          <cell r="D14">
            <v>0.125</v>
          </cell>
          <cell r="E14">
            <v>8.7837837837837843E-2</v>
          </cell>
          <cell r="F14">
            <v>0.21839080459770116</v>
          </cell>
          <cell r="G14">
            <v>9.1603053435114504E-2</v>
          </cell>
          <cell r="H14">
            <v>0.24358974358974358</v>
          </cell>
          <cell r="I14">
            <v>0.11904761904761904</v>
          </cell>
          <cell r="J14">
            <v>0.16326530612244897</v>
          </cell>
          <cell r="K14">
            <v>7.8651685393258425E-2</v>
          </cell>
          <cell r="L14">
            <v>0.37931034482758619</v>
          </cell>
          <cell r="M14">
            <v>5.8823529411764705E-2</v>
          </cell>
          <cell r="N14">
            <v>0</v>
          </cell>
          <cell r="O14">
            <v>5.0955414012738856E-2</v>
          </cell>
          <cell r="P14">
            <v>6.1855670103092786E-2</v>
          </cell>
          <cell r="Q14">
            <v>6.6037735849056603E-2</v>
          </cell>
          <cell r="R14">
            <v>0.10526315789473684</v>
          </cell>
          <cell r="T14" t="str">
            <v>Less than 5 years old</v>
          </cell>
          <cell r="U14">
            <v>0.38356164383561642</v>
          </cell>
          <cell r="V14">
            <v>0.50728155339805825</v>
          </cell>
          <cell r="W14">
            <v>0.4144144144144144</v>
          </cell>
          <cell r="X14">
            <v>0.49206349206349204</v>
          </cell>
          <cell r="Y14">
            <v>0.3493975903614458</v>
          </cell>
          <cell r="Z14">
            <v>0.38709677419354838</v>
          </cell>
          <cell r="AA14">
            <v>0.6071428571428571</v>
          </cell>
          <cell r="AB14">
            <v>0.56020942408376961</v>
          </cell>
          <cell r="AC14">
            <v>0.33333333333333331</v>
          </cell>
          <cell r="AD14">
            <v>0.55882352941176472</v>
          </cell>
          <cell r="AF14">
            <v>1</v>
          </cell>
          <cell r="AH14" t="str">
            <v>Refrig</v>
          </cell>
          <cell r="AI14">
            <v>0</v>
          </cell>
        </row>
        <row r="15">
          <cell r="A15" t="str">
            <v>-</v>
          </cell>
        </row>
        <row r="16">
          <cell r="A16" t="str">
            <v>-</v>
          </cell>
          <cell r="B16" t="str">
            <v>Discarded Freezers</v>
          </cell>
          <cell r="T16" t="str">
            <v>Acquired Freezers</v>
          </cell>
        </row>
        <row r="17">
          <cell r="A17" t="str">
            <v>-</v>
          </cell>
          <cell r="C17" t="str">
            <v>All</v>
          </cell>
          <cell r="D17" t="str">
            <v>All</v>
          </cell>
          <cell r="E17" t="str">
            <v>AllTrnsfr</v>
          </cell>
          <cell r="F17" t="str">
            <v>AllTrnsfr</v>
          </cell>
          <cell r="G17" t="str">
            <v>PeerToPeerAll</v>
          </cell>
          <cell r="H17" t="str">
            <v>PeerToPeerAll</v>
          </cell>
          <cell r="I17" t="str">
            <v>Free</v>
          </cell>
          <cell r="J17" t="str">
            <v>Free</v>
          </cell>
          <cell r="K17" t="str">
            <v>PeerToPeerSale</v>
          </cell>
          <cell r="L17" t="str">
            <v>PeerToPeerSale</v>
          </cell>
          <cell r="M17" t="str">
            <v>Retail</v>
          </cell>
          <cell r="N17" t="str">
            <v>Retail</v>
          </cell>
          <cell r="O17" t="str">
            <v>Junk</v>
          </cell>
          <cell r="P17" t="str">
            <v>Junk</v>
          </cell>
          <cell r="Q17" t="str">
            <v>Other</v>
          </cell>
          <cell r="R17" t="str">
            <v>Other</v>
          </cell>
          <cell r="W17" t="str">
            <v>PeerToPeer</v>
          </cell>
          <cell r="X17" t="str">
            <v>PeerToPeer</v>
          </cell>
          <cell r="Y17" t="str">
            <v>Free</v>
          </cell>
          <cell r="Z17" t="str">
            <v>Free</v>
          </cell>
          <cell r="AA17" t="str">
            <v>PeerToPeerSale</v>
          </cell>
          <cell r="AB17" t="str">
            <v>PeerToPeerSale</v>
          </cell>
          <cell r="AC17" t="str">
            <v>Retail</v>
          </cell>
          <cell r="AD17" t="str">
            <v>Retail</v>
          </cell>
        </row>
        <row r="18">
          <cell r="A18" t="str">
            <v>-</v>
          </cell>
          <cell r="C18" t="str">
            <v>All Channels</v>
          </cell>
          <cell r="E18" t="str">
            <v>All Transfers</v>
          </cell>
          <cell r="G18" t="str">
            <v>All Peer-to-Peer</v>
          </cell>
          <cell r="I18" t="str">
            <v>To Peer-to-Peer Free</v>
          </cell>
          <cell r="K18" t="str">
            <v>To Peer-to-Peer Sale</v>
          </cell>
          <cell r="M18" t="str">
            <v>To Retail</v>
          </cell>
          <cell r="O18" t="str">
            <v>To Junk</v>
          </cell>
          <cell r="Q18" t="str">
            <v>Other</v>
          </cell>
          <cell r="U18" t="str">
            <v>All Channels</v>
          </cell>
          <cell r="W18" t="str">
            <v>All Peer-to-Peer</v>
          </cell>
          <cell r="Y18" t="str">
            <v>From Peer-to-Peer Free</v>
          </cell>
          <cell r="AA18" t="str">
            <v>From Peer-to-Peer Sale</v>
          </cell>
          <cell r="AC18" t="str">
            <v>From Retail</v>
          </cell>
        </row>
        <row r="19">
          <cell r="A19" t="str">
            <v>-</v>
          </cell>
          <cell r="C19" t="str">
            <v>Participant</v>
          </cell>
          <cell r="D19" t="str">
            <v>Non-Participant</v>
          </cell>
          <cell r="E19" t="str">
            <v>Participant</v>
          </cell>
          <cell r="F19" t="str">
            <v>Non-Participant</v>
          </cell>
          <cell r="G19" t="str">
            <v>Participant</v>
          </cell>
          <cell r="H19" t="str">
            <v>Non-Participant</v>
          </cell>
          <cell r="I19" t="str">
            <v>Participant</v>
          </cell>
          <cell r="J19" t="str">
            <v>Non-Participant</v>
          </cell>
          <cell r="K19" t="str">
            <v>Participant</v>
          </cell>
          <cell r="L19" t="str">
            <v>Non-Participant</v>
          </cell>
          <cell r="M19" t="str">
            <v>Participant</v>
          </cell>
          <cell r="N19" t="str">
            <v>Non-Participant</v>
          </cell>
          <cell r="O19" t="str">
            <v>Participant</v>
          </cell>
          <cell r="P19" t="str">
            <v>Non-Participant</v>
          </cell>
          <cell r="Q19" t="str">
            <v>Participant</v>
          </cell>
          <cell r="R19" t="str">
            <v>Non-Participant</v>
          </cell>
          <cell r="U19" t="str">
            <v>Participant</v>
          </cell>
          <cell r="V19" t="str">
            <v>Non-Participant</v>
          </cell>
          <cell r="W19" t="str">
            <v>Participant</v>
          </cell>
          <cell r="X19" t="str">
            <v>Non-Participant</v>
          </cell>
          <cell r="Y19" t="str">
            <v>Participant</v>
          </cell>
          <cell r="Z19" t="str">
            <v>Non-Participant</v>
          </cell>
          <cell r="AA19" t="str">
            <v>Participant</v>
          </cell>
          <cell r="AB19" t="str">
            <v>Non-Participant</v>
          </cell>
          <cell r="AC19" t="str">
            <v>Participant</v>
          </cell>
          <cell r="AD19" t="str">
            <v>Non-Participant</v>
          </cell>
        </row>
        <row r="20">
          <cell r="A20" t="str">
            <v>Frz-30</v>
          </cell>
          <cell r="B20" t="str">
            <v>More than 30 years old</v>
          </cell>
          <cell r="C20">
            <v>0.13492063492063491</v>
          </cell>
          <cell r="D20">
            <v>6.8493150684931503E-2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0.11627906976744186</v>
          </cell>
          <cell r="P20">
            <v>0.19047619047619047</v>
          </cell>
          <cell r="Q20">
            <v>0.17499999999999999</v>
          </cell>
          <cell r="R20">
            <v>4.7619047619047616E-2</v>
          </cell>
          <cell r="T20" t="str">
            <v>More than 30 years old</v>
          </cell>
          <cell r="U20">
            <v>0</v>
          </cell>
          <cell r="V20">
            <v>2.0408163265306121E-2</v>
          </cell>
          <cell r="W20">
            <v>0</v>
          </cell>
          <cell r="X20">
            <v>2.3255813953488372E-2</v>
          </cell>
          <cell r="Y20">
            <v>0</v>
          </cell>
          <cell r="Z20">
            <v>5.8823529411764705E-2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F20">
            <v>0.05</v>
          </cell>
          <cell r="AH20" t="str">
            <v>Frz</v>
          </cell>
          <cell r="AI20">
            <v>30</v>
          </cell>
        </row>
        <row r="21">
          <cell r="A21" t="str">
            <v>Frz-20</v>
          </cell>
          <cell r="B21" t="str">
            <v>20-29 years old</v>
          </cell>
          <cell r="C21">
            <v>0.20634920634920634</v>
          </cell>
          <cell r="D21">
            <v>0.13698630136986301</v>
          </cell>
          <cell r="E21">
            <v>0.31818181818181818</v>
          </cell>
          <cell r="F21">
            <v>0.11428571428571428</v>
          </cell>
          <cell r="G21">
            <v>0.26315789473684209</v>
          </cell>
          <cell r="H21">
            <v>0.11428571428571428</v>
          </cell>
          <cell r="I21">
            <v>0.33333333333333331</v>
          </cell>
          <cell r="J21">
            <v>4.1666666666666664E-2</v>
          </cell>
          <cell r="K21">
            <v>0.23076923076923078</v>
          </cell>
          <cell r="L21">
            <v>0.27272727272727271</v>
          </cell>
          <cell r="M21">
            <v>0.66666666666666663</v>
          </cell>
          <cell r="N21">
            <v>0</v>
          </cell>
          <cell r="O21">
            <v>0.23255813953488372</v>
          </cell>
          <cell r="P21">
            <v>0.14285714285714285</v>
          </cell>
          <cell r="Q21">
            <v>0.15</v>
          </cell>
          <cell r="R21">
            <v>0.14285714285714285</v>
          </cell>
          <cell r="T21" t="str">
            <v>20-29 years old</v>
          </cell>
          <cell r="U21">
            <v>0</v>
          </cell>
          <cell r="V21">
            <v>2.0408163265306121E-2</v>
          </cell>
          <cell r="W21">
            <v>0</v>
          </cell>
          <cell r="X21">
            <v>2.3255813953488372E-2</v>
          </cell>
          <cell r="Y21">
            <v>0</v>
          </cell>
          <cell r="Z21">
            <v>5.8823529411764705E-2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F21">
            <v>0.05</v>
          </cell>
          <cell r="AH21" t="str">
            <v>Frz</v>
          </cell>
          <cell r="AI21">
            <v>20</v>
          </cell>
        </row>
        <row r="22">
          <cell r="A22" t="str">
            <v>Frz-15</v>
          </cell>
          <cell r="B22" t="str">
            <v>15-19 years old</v>
          </cell>
          <cell r="C22">
            <v>0.20634920634920634</v>
          </cell>
          <cell r="D22">
            <v>0.13698630136986301</v>
          </cell>
          <cell r="E22">
            <v>0.27272727272727271</v>
          </cell>
          <cell r="F22">
            <v>0.11428571428571428</v>
          </cell>
          <cell r="G22">
            <v>0.31578947368421051</v>
          </cell>
          <cell r="H22">
            <v>0.11428571428571428</v>
          </cell>
          <cell r="I22">
            <v>0.5</v>
          </cell>
          <cell r="J22">
            <v>0.125</v>
          </cell>
          <cell r="K22">
            <v>0.23076923076923078</v>
          </cell>
          <cell r="L22">
            <v>9.0909090909090912E-2</v>
          </cell>
          <cell r="M22">
            <v>0</v>
          </cell>
          <cell r="N22">
            <v>0</v>
          </cell>
          <cell r="O22">
            <v>0.2558139534883721</v>
          </cell>
          <cell r="P22">
            <v>9.5238095238095233E-2</v>
          </cell>
          <cell r="Q22">
            <v>0.15</v>
          </cell>
          <cell r="R22">
            <v>0.19047619047619047</v>
          </cell>
          <cell r="T22" t="str">
            <v>15-19 years old</v>
          </cell>
          <cell r="U22">
            <v>0</v>
          </cell>
          <cell r="V22">
            <v>4.0816326530612242E-2</v>
          </cell>
          <cell r="W22">
            <v>0</v>
          </cell>
          <cell r="X22">
            <v>4.6511627906976744E-2</v>
          </cell>
          <cell r="Y22">
            <v>0</v>
          </cell>
          <cell r="Z22">
            <v>5.8823529411764705E-2</v>
          </cell>
          <cell r="AA22">
            <v>0</v>
          </cell>
          <cell r="AB22">
            <v>3.8461538461538464E-2</v>
          </cell>
          <cell r="AC22">
            <v>0</v>
          </cell>
          <cell r="AD22">
            <v>0</v>
          </cell>
          <cell r="AF22">
            <v>0.15</v>
          </cell>
          <cell r="AH22" t="str">
            <v>Frz</v>
          </cell>
          <cell r="AI22">
            <v>15</v>
          </cell>
        </row>
        <row r="23">
          <cell r="A23" t="str">
            <v>Frz-10</v>
          </cell>
          <cell r="B23" t="str">
            <v>10-14 years old</v>
          </cell>
          <cell r="C23">
            <v>0.21428571428571427</v>
          </cell>
          <cell r="D23">
            <v>0.30136986301369861</v>
          </cell>
          <cell r="E23">
            <v>0.22727272727272727</v>
          </cell>
          <cell r="F23">
            <v>0.2</v>
          </cell>
          <cell r="G23">
            <v>0.21052631578947367</v>
          </cell>
          <cell r="H23">
            <v>0.2</v>
          </cell>
          <cell r="I23">
            <v>0.16666666666666666</v>
          </cell>
          <cell r="J23">
            <v>0.25</v>
          </cell>
          <cell r="K23">
            <v>0.23076923076923078</v>
          </cell>
          <cell r="L23">
            <v>9.0909090909090912E-2</v>
          </cell>
          <cell r="M23">
            <v>0.33333333333333331</v>
          </cell>
          <cell r="N23">
            <v>0</v>
          </cell>
          <cell r="O23">
            <v>0.18604651162790697</v>
          </cell>
          <cell r="P23">
            <v>0.23809523809523808</v>
          </cell>
          <cell r="Q23">
            <v>0.27500000000000002</v>
          </cell>
          <cell r="R23">
            <v>0.42857142857142855</v>
          </cell>
          <cell r="T23" t="str">
            <v>10-14 years old</v>
          </cell>
          <cell r="U23">
            <v>0.5</v>
          </cell>
          <cell r="V23">
            <v>0.14285714285714285</v>
          </cell>
          <cell r="W23">
            <v>0.5</v>
          </cell>
          <cell r="X23">
            <v>0.16279069767441862</v>
          </cell>
          <cell r="Y23">
            <v>0.5</v>
          </cell>
          <cell r="Z23">
            <v>0.17647058823529413</v>
          </cell>
          <cell r="AA23">
            <v>0</v>
          </cell>
          <cell r="AB23">
            <v>0.15384615384615385</v>
          </cell>
          <cell r="AC23">
            <v>0</v>
          </cell>
          <cell r="AD23">
            <v>0</v>
          </cell>
          <cell r="AF23">
            <v>0.5</v>
          </cell>
          <cell r="AH23" t="str">
            <v>Frz</v>
          </cell>
          <cell r="AI23">
            <v>10</v>
          </cell>
        </row>
        <row r="24">
          <cell r="A24" t="str">
            <v>Frz-5</v>
          </cell>
          <cell r="B24" t="str">
            <v>5-9 years old</v>
          </cell>
          <cell r="C24">
            <v>0.18253968253968253</v>
          </cell>
          <cell r="D24">
            <v>0.26027397260273971</v>
          </cell>
          <cell r="E24">
            <v>0.18181818181818182</v>
          </cell>
          <cell r="F24">
            <v>0.45714285714285713</v>
          </cell>
          <cell r="G24">
            <v>0.21052631578947367</v>
          </cell>
          <cell r="H24">
            <v>0.45714285714285713</v>
          </cell>
          <cell r="I24">
            <v>0</v>
          </cell>
          <cell r="J24">
            <v>0.5</v>
          </cell>
          <cell r="K24">
            <v>0.30769230769230771</v>
          </cell>
          <cell r="L24">
            <v>0.36363636363636365</v>
          </cell>
          <cell r="M24">
            <v>0</v>
          </cell>
          <cell r="N24">
            <v>0</v>
          </cell>
          <cell r="O24">
            <v>0.16279069767441862</v>
          </cell>
          <cell r="P24">
            <v>0.19047619047619047</v>
          </cell>
          <cell r="Q24">
            <v>0.15</v>
          </cell>
          <cell r="R24">
            <v>0.14285714285714285</v>
          </cell>
          <cell r="T24" t="str">
            <v>5-9 years old</v>
          </cell>
          <cell r="U24">
            <v>0.16666666666666666</v>
          </cell>
          <cell r="V24">
            <v>0.30612244897959184</v>
          </cell>
          <cell r="W24">
            <v>0.25</v>
          </cell>
          <cell r="X24">
            <v>0.32558139534883723</v>
          </cell>
          <cell r="Y24">
            <v>0.25</v>
          </cell>
          <cell r="Z24">
            <v>0.35294117647058826</v>
          </cell>
          <cell r="AA24">
            <v>0</v>
          </cell>
          <cell r="AB24">
            <v>0.30769230769230771</v>
          </cell>
          <cell r="AC24">
            <v>0</v>
          </cell>
          <cell r="AD24">
            <v>0.2</v>
          </cell>
          <cell r="AF24">
            <v>1</v>
          </cell>
          <cell r="AH24" t="str">
            <v>Frz</v>
          </cell>
          <cell r="AI24">
            <v>5</v>
          </cell>
        </row>
        <row r="25">
          <cell r="A25" t="str">
            <v>Frz-0</v>
          </cell>
          <cell r="B25" t="str">
            <v>Less than 5 years old</v>
          </cell>
          <cell r="C25">
            <v>5.5555555555555552E-2</v>
          </cell>
          <cell r="D25">
            <v>9.5890410958904104E-2</v>
          </cell>
          <cell r="E25">
            <v>0</v>
          </cell>
          <cell r="F25">
            <v>0.11428571428571428</v>
          </cell>
          <cell r="G25">
            <v>0</v>
          </cell>
          <cell r="H25">
            <v>0.11428571428571428</v>
          </cell>
          <cell r="I25">
            <v>0</v>
          </cell>
          <cell r="J25">
            <v>8.3333333333333329E-2</v>
          </cell>
          <cell r="K25">
            <v>0</v>
          </cell>
          <cell r="L25">
            <v>0.18181818181818182</v>
          </cell>
          <cell r="M25">
            <v>0</v>
          </cell>
          <cell r="N25">
            <v>0</v>
          </cell>
          <cell r="O25">
            <v>4.6511627906976744E-2</v>
          </cell>
          <cell r="P25">
            <v>0.14285714285714285</v>
          </cell>
          <cell r="Q25">
            <v>0.1</v>
          </cell>
          <cell r="R25">
            <v>4.7619047619047616E-2</v>
          </cell>
          <cell r="T25" t="str">
            <v>Less than 5 years old</v>
          </cell>
          <cell r="U25">
            <v>0.33333333333333331</v>
          </cell>
          <cell r="V25">
            <v>0.46938775510204084</v>
          </cell>
          <cell r="W25">
            <v>0.25</v>
          </cell>
          <cell r="X25">
            <v>0.41860465116279072</v>
          </cell>
          <cell r="Y25">
            <v>0.25</v>
          </cell>
          <cell r="Z25">
            <v>0.29411764705882354</v>
          </cell>
          <cell r="AA25">
            <v>0</v>
          </cell>
          <cell r="AB25">
            <v>0.5</v>
          </cell>
          <cell r="AC25">
            <v>1</v>
          </cell>
          <cell r="AD25">
            <v>0.8</v>
          </cell>
          <cell r="AF25">
            <v>1</v>
          </cell>
          <cell r="AH25" t="str">
            <v>Frz</v>
          </cell>
          <cell r="AI25">
            <v>0</v>
          </cell>
        </row>
        <row r="26">
          <cell r="A26" t="str">
            <v>-</v>
          </cell>
        </row>
        <row r="27">
          <cell r="A27" t="str">
            <v>-</v>
          </cell>
          <cell r="B27" t="str">
            <v>All Discarded Appliances</v>
          </cell>
          <cell r="T27" t="str">
            <v>All Acquired Appliances</v>
          </cell>
        </row>
        <row r="28">
          <cell r="A28" t="str">
            <v>-</v>
          </cell>
          <cell r="C28" t="str">
            <v>All</v>
          </cell>
          <cell r="D28" t="str">
            <v>All</v>
          </cell>
          <cell r="E28" t="str">
            <v>AllTrnsfr</v>
          </cell>
          <cell r="F28" t="str">
            <v>AllTrnsfr</v>
          </cell>
          <cell r="G28" t="str">
            <v>PeerToPeerAll</v>
          </cell>
          <cell r="H28" t="str">
            <v>PeerToPeerAll</v>
          </cell>
          <cell r="I28" t="str">
            <v>Free</v>
          </cell>
          <cell r="J28" t="str">
            <v>Free</v>
          </cell>
          <cell r="K28" t="str">
            <v>PeerToPeerSale</v>
          </cell>
          <cell r="L28" t="str">
            <v>PeerToPeerSale</v>
          </cell>
          <cell r="M28" t="str">
            <v>Retail</v>
          </cell>
          <cell r="N28" t="str">
            <v>Retail</v>
          </cell>
          <cell r="O28" t="str">
            <v>Junk</v>
          </cell>
          <cell r="P28" t="str">
            <v>Junk</v>
          </cell>
          <cell r="Q28" t="str">
            <v>Other</v>
          </cell>
          <cell r="R28" t="str">
            <v>Other</v>
          </cell>
          <cell r="U28" t="str">
            <v>All</v>
          </cell>
          <cell r="V28" t="str">
            <v>All</v>
          </cell>
          <cell r="W28" t="str">
            <v>PeerToPeer</v>
          </cell>
          <cell r="X28" t="str">
            <v>PeerToPeer</v>
          </cell>
          <cell r="Y28" t="str">
            <v>Free</v>
          </cell>
          <cell r="Z28" t="str">
            <v>Free</v>
          </cell>
          <cell r="AA28" t="str">
            <v>PeerToPeerSale</v>
          </cell>
          <cell r="AB28" t="str">
            <v>PeerToPeerSale</v>
          </cell>
          <cell r="AC28" t="str">
            <v>Retail</v>
          </cell>
          <cell r="AD28" t="str">
            <v>Retail</v>
          </cell>
        </row>
        <row r="29">
          <cell r="A29" t="str">
            <v>-</v>
          </cell>
          <cell r="C29" t="str">
            <v>All Channels</v>
          </cell>
          <cell r="E29" t="str">
            <v>All Transfers</v>
          </cell>
          <cell r="G29" t="str">
            <v>All Peer-to-Peer</v>
          </cell>
          <cell r="I29" t="str">
            <v>To Peer-to-Peer Free</v>
          </cell>
          <cell r="K29" t="str">
            <v>To Peer-to-Peer Sale</v>
          </cell>
          <cell r="M29" t="str">
            <v>To Retail</v>
          </cell>
          <cell r="O29" t="str">
            <v>To Junk</v>
          </cell>
          <cell r="Q29" t="str">
            <v>Other</v>
          </cell>
          <cell r="U29" t="str">
            <v>All Channels</v>
          </cell>
          <cell r="W29" t="str">
            <v>All Peer-to-Peer</v>
          </cell>
          <cell r="Y29" t="str">
            <v>From Peer-to-Peer Free</v>
          </cell>
          <cell r="AA29" t="str">
            <v>From Peer-to-Peer Sale</v>
          </cell>
          <cell r="AC29" t="str">
            <v>From Retail</v>
          </cell>
        </row>
        <row r="30">
          <cell r="A30" t="str">
            <v>-</v>
          </cell>
          <cell r="C30" t="str">
            <v>Participant</v>
          </cell>
          <cell r="D30" t="str">
            <v>Non-Participant</v>
          </cell>
          <cell r="E30" t="str">
            <v>Participant</v>
          </cell>
          <cell r="F30" t="str">
            <v>Non-Participant</v>
          </cell>
          <cell r="G30" t="str">
            <v>Participant</v>
          </cell>
          <cell r="H30" t="str">
            <v>Non-Participant</v>
          </cell>
          <cell r="I30" t="str">
            <v>Participant</v>
          </cell>
          <cell r="J30" t="str">
            <v>Non-Participant</v>
          </cell>
          <cell r="K30" t="str">
            <v>Participant</v>
          </cell>
          <cell r="L30" t="str">
            <v>Non-Participant</v>
          </cell>
          <cell r="M30" t="str">
            <v>Participant</v>
          </cell>
          <cell r="N30" t="str">
            <v>Non-Participant</v>
          </cell>
          <cell r="O30" t="str">
            <v>Participant</v>
          </cell>
          <cell r="P30" t="str">
            <v>Non-Participant</v>
          </cell>
          <cell r="Q30" t="str">
            <v>Participant</v>
          </cell>
          <cell r="R30" t="str">
            <v>Non-Participant</v>
          </cell>
          <cell r="U30" t="str">
            <v>Participant</v>
          </cell>
          <cell r="V30" t="str">
            <v>Non-Participant</v>
          </cell>
          <cell r="W30" t="str">
            <v>Participant</v>
          </cell>
          <cell r="X30" t="str">
            <v>Non-Participant</v>
          </cell>
          <cell r="Y30" t="str">
            <v>Participant</v>
          </cell>
          <cell r="Z30" t="str">
            <v>Non-Participant</v>
          </cell>
          <cell r="AA30" t="str">
            <v>Participant</v>
          </cell>
          <cell r="AB30" t="str">
            <v>Non-Participant</v>
          </cell>
          <cell r="AC30" t="str">
            <v>Participant</v>
          </cell>
          <cell r="AD30" t="str">
            <v>Non-Participant</v>
          </cell>
        </row>
        <row r="31">
          <cell r="A31" t="str">
            <v>All-30</v>
          </cell>
          <cell r="B31" t="str">
            <v>More than 30 years old</v>
          </cell>
          <cell r="C31">
            <v>4.1315990818668706E-2</v>
          </cell>
          <cell r="D31">
            <v>3.2640949554896145E-2</v>
          </cell>
          <cell r="E31">
            <v>1.1764705882352941E-2</v>
          </cell>
          <cell r="F31">
            <v>1.6393442622950821E-2</v>
          </cell>
          <cell r="G31">
            <v>1.5267175572519083E-2</v>
          </cell>
          <cell r="H31">
            <v>8.8495575221238937E-3</v>
          </cell>
          <cell r="I31">
            <v>2.3809523809523808E-2</v>
          </cell>
          <cell r="J31">
            <v>0</v>
          </cell>
          <cell r="K31">
            <v>1.1235955056179775E-2</v>
          </cell>
          <cell r="L31">
            <v>2.5000000000000001E-2</v>
          </cell>
          <cell r="M31">
            <v>0</v>
          </cell>
          <cell r="N31">
            <v>0.1111111111111111</v>
          </cell>
          <cell r="O31">
            <v>3.8216560509554139E-2</v>
          </cell>
          <cell r="P31">
            <v>5.0847457627118647E-2</v>
          </cell>
          <cell r="Q31">
            <v>5.5865921787709494E-2</v>
          </cell>
          <cell r="R31">
            <v>3.0927835051546393E-2</v>
          </cell>
          <cell r="T31" t="str">
            <v>More than 30 years old</v>
          </cell>
          <cell r="U31">
            <v>1.1111111111111112E-2</v>
          </cell>
          <cell r="V31">
            <v>1.5184381778741865E-2</v>
          </cell>
          <cell r="W31">
            <v>8.4033613445378148E-3</v>
          </cell>
          <cell r="X31">
            <v>1.9553072625698324E-2</v>
          </cell>
          <cell r="Y31">
            <v>1.098901098901099E-2</v>
          </cell>
          <cell r="Z31">
            <v>2.8368794326241134E-2</v>
          </cell>
          <cell r="AA31">
            <v>0</v>
          </cell>
          <cell r="AB31">
            <v>1.3824884792626729E-2</v>
          </cell>
          <cell r="AC31">
            <v>0</v>
          </cell>
          <cell r="AD31">
            <v>9.3457943925233638E-3</v>
          </cell>
          <cell r="AF31">
            <v>0.05</v>
          </cell>
          <cell r="AH31" t="str">
            <v>All</v>
          </cell>
          <cell r="AI31">
            <v>30</v>
          </cell>
        </row>
        <row r="32">
          <cell r="A32" t="str">
            <v>All-20</v>
          </cell>
          <cell r="B32" t="str">
            <v>20-29 years old</v>
          </cell>
          <cell r="C32">
            <v>0.14537107880642694</v>
          </cell>
          <cell r="D32">
            <v>0.12166172106824925</v>
          </cell>
          <cell r="E32">
            <v>0.14117647058823529</v>
          </cell>
          <cell r="F32">
            <v>8.1967213114754092E-2</v>
          </cell>
          <cell r="G32">
            <v>9.9236641221374045E-2</v>
          </cell>
          <cell r="H32">
            <v>7.9646017699115043E-2</v>
          </cell>
          <cell r="I32">
            <v>0.19047619047619047</v>
          </cell>
          <cell r="J32">
            <v>5.4794520547945202E-2</v>
          </cell>
          <cell r="K32">
            <v>5.6179775280898875E-2</v>
          </cell>
          <cell r="L32">
            <v>0.125</v>
          </cell>
          <cell r="M32">
            <v>0.23529411764705882</v>
          </cell>
          <cell r="N32">
            <v>0.1111111111111111</v>
          </cell>
          <cell r="O32">
            <v>0.17197452229299362</v>
          </cell>
          <cell r="P32">
            <v>0.13559322033898305</v>
          </cell>
          <cell r="Q32">
            <v>0.12290502793296089</v>
          </cell>
          <cell r="R32">
            <v>0.14432989690721648</v>
          </cell>
          <cell r="T32" t="str">
            <v>20-29 years old</v>
          </cell>
          <cell r="U32">
            <v>1.1111111111111112E-2</v>
          </cell>
          <cell r="V32">
            <v>1.735357917570499E-2</v>
          </cell>
          <cell r="W32">
            <v>8.4033613445378148E-3</v>
          </cell>
          <cell r="X32">
            <v>1.6759776536312849E-2</v>
          </cell>
          <cell r="Y32">
            <v>1.098901098901099E-2</v>
          </cell>
          <cell r="Z32">
            <v>2.8368794326241134E-2</v>
          </cell>
          <cell r="AA32">
            <v>0</v>
          </cell>
          <cell r="AB32">
            <v>9.2165898617511521E-3</v>
          </cell>
          <cell r="AC32">
            <v>0</v>
          </cell>
          <cell r="AD32">
            <v>1.8691588785046728E-2</v>
          </cell>
          <cell r="AF32">
            <v>0.05</v>
          </cell>
          <cell r="AH32" t="str">
            <v>All</v>
          </cell>
          <cell r="AI32">
            <v>20</v>
          </cell>
        </row>
        <row r="33">
          <cell r="A33" t="str">
            <v>All-15</v>
          </cell>
          <cell r="B33" t="str">
            <v>15-19 years old</v>
          </cell>
          <cell r="C33">
            <v>0.20275439938791126</v>
          </cell>
          <cell r="D33">
            <v>0.1394658753709199</v>
          </cell>
          <cell r="E33">
            <v>0.1588235294117647</v>
          </cell>
          <cell r="F33">
            <v>9.0163934426229511E-2</v>
          </cell>
          <cell r="G33">
            <v>0.15267175572519084</v>
          </cell>
          <cell r="H33">
            <v>9.7345132743362831E-2</v>
          </cell>
          <cell r="I33">
            <v>0.19047619047619047</v>
          </cell>
          <cell r="J33">
            <v>0.12328767123287671</v>
          </cell>
          <cell r="K33">
            <v>0.1348314606741573</v>
          </cell>
          <cell r="L33">
            <v>0.05</v>
          </cell>
          <cell r="M33">
            <v>5.8823529411764705E-2</v>
          </cell>
          <cell r="N33">
            <v>0</v>
          </cell>
          <cell r="O33">
            <v>0.21019108280254778</v>
          </cell>
          <cell r="P33">
            <v>0.16949152542372881</v>
          </cell>
          <cell r="Q33">
            <v>0.20391061452513967</v>
          </cell>
          <cell r="R33">
            <v>0.16494845360824742</v>
          </cell>
          <cell r="T33" t="str">
            <v>15-19 years old</v>
          </cell>
          <cell r="U33">
            <v>2.7777777777777776E-2</v>
          </cell>
          <cell r="V33">
            <v>3.6876355748373099E-2</v>
          </cell>
          <cell r="W33">
            <v>2.5210084033613446E-2</v>
          </cell>
          <cell r="X33">
            <v>3.6312849162011177E-2</v>
          </cell>
          <cell r="Y33">
            <v>3.2967032967032968E-2</v>
          </cell>
          <cell r="Z33">
            <v>7.8014184397163122E-2</v>
          </cell>
          <cell r="AA33">
            <v>0</v>
          </cell>
          <cell r="AB33">
            <v>9.2165898617511521E-3</v>
          </cell>
          <cell r="AC33">
            <v>0</v>
          </cell>
          <cell r="AD33">
            <v>4.6728971962616821E-2</v>
          </cell>
          <cell r="AF33">
            <v>0.15</v>
          </cell>
          <cell r="AH33" t="str">
            <v>All</v>
          </cell>
          <cell r="AI33">
            <v>15</v>
          </cell>
        </row>
        <row r="34">
          <cell r="A34" t="str">
            <v>All-10</v>
          </cell>
          <cell r="B34" t="str">
            <v>10-14 years old</v>
          </cell>
          <cell r="C34">
            <v>0.32364192807957154</v>
          </cell>
          <cell r="D34">
            <v>0.27596439169139464</v>
          </cell>
          <cell r="E34">
            <v>0.3352941176470588</v>
          </cell>
          <cell r="F34">
            <v>0.21311475409836064</v>
          </cell>
          <cell r="G34">
            <v>0.36641221374045801</v>
          </cell>
          <cell r="H34">
            <v>0.20353982300884957</v>
          </cell>
          <cell r="I34">
            <v>0.30952380952380953</v>
          </cell>
          <cell r="J34">
            <v>0.23287671232876711</v>
          </cell>
          <cell r="K34">
            <v>0.39325842696629215</v>
          </cell>
          <cell r="L34">
            <v>0.15</v>
          </cell>
          <cell r="M34">
            <v>0.23529411764705882</v>
          </cell>
          <cell r="N34">
            <v>0.33333333333333331</v>
          </cell>
          <cell r="O34">
            <v>0.33121019108280253</v>
          </cell>
          <cell r="P34">
            <v>0.26271186440677968</v>
          </cell>
          <cell r="Q34">
            <v>0.31564245810055863</v>
          </cell>
          <cell r="R34">
            <v>0.32989690721649484</v>
          </cell>
          <cell r="T34" t="str">
            <v>10-14 years old</v>
          </cell>
          <cell r="U34">
            <v>0.13333333333333333</v>
          </cell>
          <cell r="V34">
            <v>0.14533622559652928</v>
          </cell>
          <cell r="W34">
            <v>0.16806722689075632</v>
          </cell>
          <cell r="X34">
            <v>0.15642458100558659</v>
          </cell>
          <cell r="Y34">
            <v>0.19780219780219779</v>
          </cell>
          <cell r="Z34">
            <v>0.1702127659574468</v>
          </cell>
          <cell r="AA34">
            <v>7.1428571428571425E-2</v>
          </cell>
          <cell r="AB34">
            <v>0.14746543778801843</v>
          </cell>
          <cell r="AC34">
            <v>0</v>
          </cell>
          <cell r="AD34">
            <v>0.10280373831775701</v>
          </cell>
          <cell r="AF34">
            <v>0.5</v>
          </cell>
          <cell r="AH34" t="str">
            <v>All</v>
          </cell>
          <cell r="AI34">
            <v>10</v>
          </cell>
        </row>
        <row r="35">
          <cell r="A35" t="str">
            <v>All-5</v>
          </cell>
          <cell r="B35" t="str">
            <v>5-9 years old</v>
          </cell>
          <cell r="C35">
            <v>0.22876817138485081</v>
          </cell>
          <cell r="D35">
            <v>0.31157270029673589</v>
          </cell>
          <cell r="E35">
            <v>0.27647058823529413</v>
          </cell>
          <cell r="F35">
            <v>0.4098360655737705</v>
          </cell>
          <cell r="G35">
            <v>0.27480916030534353</v>
          </cell>
          <cell r="H35">
            <v>0.40707964601769914</v>
          </cell>
          <cell r="I35">
            <v>0.16666666666666666</v>
          </cell>
          <cell r="J35">
            <v>0.45205479452054792</v>
          </cell>
          <cell r="K35">
            <v>0.3258426966292135</v>
          </cell>
          <cell r="L35">
            <v>0.32500000000000001</v>
          </cell>
          <cell r="M35">
            <v>0.41176470588235292</v>
          </cell>
          <cell r="N35">
            <v>0.44444444444444442</v>
          </cell>
          <cell r="O35">
            <v>0.19745222929936307</v>
          </cell>
          <cell r="P35">
            <v>0.30508474576271188</v>
          </cell>
          <cell r="Q35">
            <v>0.23184357541899442</v>
          </cell>
          <cell r="R35">
            <v>0.23711340206185566</v>
          </cell>
          <cell r="T35" t="str">
            <v>5-9 years old</v>
          </cell>
          <cell r="U35">
            <v>0.45</v>
          </cell>
          <cell r="V35">
            <v>0.28199566160520606</v>
          </cell>
          <cell r="W35">
            <v>0.38655462184873951</v>
          </cell>
          <cell r="X35">
            <v>0.28770949720670391</v>
          </cell>
          <cell r="Y35">
            <v>0.40659340659340659</v>
          </cell>
          <cell r="Z35">
            <v>0.31914893617021278</v>
          </cell>
          <cell r="AA35">
            <v>0.32142857142857145</v>
          </cell>
          <cell r="AB35">
            <v>0.26728110599078342</v>
          </cell>
          <cell r="AC35">
            <v>0.63157894736842102</v>
          </cell>
          <cell r="AD35">
            <v>0.25233644859813081</v>
          </cell>
          <cell r="AF35">
            <v>1</v>
          </cell>
          <cell r="AH35" t="str">
            <v>All</v>
          </cell>
          <cell r="AI35">
            <v>5</v>
          </cell>
        </row>
        <row r="36">
          <cell r="A36" t="str">
            <v>All-0</v>
          </cell>
          <cell r="B36" t="str">
            <v>Less than 5 years old</v>
          </cell>
          <cell r="C36">
            <v>5.8148431522570772E-2</v>
          </cell>
          <cell r="D36">
            <v>0.11869436201780416</v>
          </cell>
          <cell r="E36">
            <v>7.6470588235294124E-2</v>
          </cell>
          <cell r="F36">
            <v>0.18852459016393441</v>
          </cell>
          <cell r="G36">
            <v>9.1603053435114504E-2</v>
          </cell>
          <cell r="H36">
            <v>0.20353982300884957</v>
          </cell>
          <cell r="I36">
            <v>0.11904761904761904</v>
          </cell>
          <cell r="J36">
            <v>0.13698630136986301</v>
          </cell>
          <cell r="K36">
            <v>7.8651685393258425E-2</v>
          </cell>
          <cell r="L36">
            <v>0.32500000000000001</v>
          </cell>
          <cell r="M36">
            <v>5.8823529411764705E-2</v>
          </cell>
          <cell r="N36">
            <v>0</v>
          </cell>
          <cell r="O36">
            <v>5.0955414012738856E-2</v>
          </cell>
          <cell r="P36">
            <v>7.6271186440677971E-2</v>
          </cell>
          <cell r="Q36">
            <v>6.9832402234636867E-2</v>
          </cell>
          <cell r="R36">
            <v>9.2783505154639179E-2</v>
          </cell>
          <cell r="T36" t="str">
            <v>Less than 5 years old</v>
          </cell>
          <cell r="U36">
            <v>0.36666666666666664</v>
          </cell>
          <cell r="V36">
            <v>0.50325379609544474</v>
          </cell>
          <cell r="W36">
            <v>0.40336134453781514</v>
          </cell>
          <cell r="X36">
            <v>0.48324022346368717</v>
          </cell>
          <cell r="Y36">
            <v>0.34065934065934067</v>
          </cell>
          <cell r="Z36">
            <v>0.37588652482269502</v>
          </cell>
          <cell r="AA36">
            <v>0.6071428571428571</v>
          </cell>
          <cell r="AB36">
            <v>0.55299539170506917</v>
          </cell>
          <cell r="AC36">
            <v>0.36842105263157893</v>
          </cell>
          <cell r="AD36">
            <v>0.57009345794392519</v>
          </cell>
          <cell r="AF36">
            <v>1</v>
          </cell>
          <cell r="AH36" t="str">
            <v>All</v>
          </cell>
          <cell r="AI36">
            <v>0</v>
          </cell>
        </row>
      </sheetData>
      <sheetData sheetId="7"/>
      <sheetData sheetId="8"/>
      <sheetData sheetId="9">
        <row r="10">
          <cell r="C10" t="str">
            <v>RE-RefgFrz-TM</v>
          </cell>
          <cell r="D10">
            <v>3.3725246659216156E-3</v>
          </cell>
          <cell r="E10" t="str">
            <v>233.7</v>
          </cell>
          <cell r="F10" t="str">
            <v>8.07</v>
          </cell>
          <cell r="G10">
            <v>0.25</v>
          </cell>
          <cell r="H10">
            <v>1.76</v>
          </cell>
          <cell r="I10">
            <v>11</v>
          </cell>
          <cell r="J10">
            <v>13.1</v>
          </cell>
          <cell r="K10" t="str">
            <v>Mini</v>
          </cell>
          <cell r="L10">
            <v>8.7121673012272322E-3</v>
          </cell>
          <cell r="M10" t="str">
            <v>Very Small (&lt;13 cu. ft.)</v>
          </cell>
          <cell r="N10">
            <v>339</v>
          </cell>
          <cell r="O10">
            <v>305</v>
          </cell>
          <cell r="P10">
            <v>237</v>
          </cell>
        </row>
        <row r="11">
          <cell r="C11" t="str">
            <v>RE-RefgFrz-TM</v>
          </cell>
          <cell r="D11">
            <v>3.5314572165350416E-2</v>
          </cell>
          <cell r="E11" t="str">
            <v>233.7</v>
          </cell>
          <cell r="F11" t="str">
            <v>8.07</v>
          </cell>
          <cell r="G11">
            <v>0.25</v>
          </cell>
          <cell r="H11">
            <v>1.76</v>
          </cell>
          <cell r="I11">
            <v>15</v>
          </cell>
          <cell r="J11">
            <v>17.899999999999999</v>
          </cell>
          <cell r="K11" t="str">
            <v>Small</v>
          </cell>
          <cell r="L11">
            <v>9.1227341933085224E-2</v>
          </cell>
          <cell r="M11" t="str">
            <v>Small (13 – 16 cu. ft.)</v>
          </cell>
          <cell r="N11">
            <v>378</v>
          </cell>
          <cell r="O11">
            <v>340</v>
          </cell>
          <cell r="P11">
            <v>265</v>
          </cell>
        </row>
        <row r="12">
          <cell r="C12" t="str">
            <v>RE-RefgFrz-TM</v>
          </cell>
          <cell r="D12">
            <v>0.23920159107236139</v>
          </cell>
          <cell r="E12" t="str">
            <v>233.7</v>
          </cell>
          <cell r="F12" t="str">
            <v>8.07</v>
          </cell>
          <cell r="G12">
            <v>0.25</v>
          </cell>
          <cell r="H12">
            <v>1.76</v>
          </cell>
          <cell r="I12">
            <v>19</v>
          </cell>
          <cell r="J12">
            <v>22.6</v>
          </cell>
          <cell r="K12" t="str">
            <v>Med</v>
          </cell>
          <cell r="L12">
            <v>0.61792410332828984</v>
          </cell>
          <cell r="M12" t="str">
            <v>Medium (17 – 20 cu. ft.)</v>
          </cell>
          <cell r="N12">
            <v>416</v>
          </cell>
          <cell r="O12">
            <v>374</v>
          </cell>
          <cell r="P12">
            <v>291</v>
          </cell>
        </row>
        <row r="13">
          <cell r="C13" t="str">
            <v>RE-RefgFrz-TM</v>
          </cell>
          <cell r="D13">
            <v>9.92766764674817E-2</v>
          </cell>
          <cell r="E13" t="str">
            <v>233.7</v>
          </cell>
          <cell r="F13" t="str">
            <v>8.07</v>
          </cell>
          <cell r="G13">
            <v>0.25</v>
          </cell>
          <cell r="H13">
            <v>1.76</v>
          </cell>
          <cell r="I13">
            <v>22</v>
          </cell>
          <cell r="J13">
            <v>26.2</v>
          </cell>
          <cell r="K13" t="str">
            <v>Large</v>
          </cell>
          <cell r="L13">
            <v>0.25645921087967855</v>
          </cell>
          <cell r="M13" t="str">
            <v>Large (21 – 23 cu. ft.)</v>
          </cell>
          <cell r="N13">
            <v>445</v>
          </cell>
          <cell r="O13">
            <v>401</v>
          </cell>
          <cell r="P13">
            <v>312</v>
          </cell>
        </row>
        <row r="14">
          <cell r="C14" t="str">
            <v>RE-RefgFrz-TM</v>
          </cell>
          <cell r="D14">
            <v>9.9397667994659579E-3</v>
          </cell>
          <cell r="E14" t="str">
            <v>233.7</v>
          </cell>
          <cell r="F14" t="str">
            <v>8.07</v>
          </cell>
          <cell r="G14">
            <v>0.25</v>
          </cell>
          <cell r="H14">
            <v>1.76</v>
          </cell>
          <cell r="I14">
            <v>26</v>
          </cell>
          <cell r="J14">
            <v>30.9</v>
          </cell>
          <cell r="K14" t="str">
            <v>VLarge</v>
          </cell>
          <cell r="L14">
            <v>2.567717655771893E-2</v>
          </cell>
          <cell r="M14" t="str">
            <v>Very large (over 23 cu. ft.)</v>
          </cell>
          <cell r="N14">
            <v>483</v>
          </cell>
          <cell r="O14">
            <v>435</v>
          </cell>
          <cell r="P14">
            <v>338</v>
          </cell>
        </row>
        <row r="15">
          <cell r="C15" t="str">
            <v>RE-RefgFrz-TM</v>
          </cell>
          <cell r="I15">
            <v>19.5</v>
          </cell>
          <cell r="J15">
            <v>23.2</v>
          </cell>
          <cell r="K15" t="str">
            <v>WtdSize</v>
          </cell>
          <cell r="M15" t="str">
            <v>Weighted Size</v>
          </cell>
          <cell r="N15">
            <v>421</v>
          </cell>
          <cell r="O15">
            <v>379</v>
          </cell>
          <cell r="P15">
            <v>295</v>
          </cell>
        </row>
        <row r="16">
          <cell r="C16" t="str">
            <v>RE-Refg-All</v>
          </cell>
          <cell r="D16">
            <v>8.3141470603516465E-3</v>
          </cell>
          <cell r="E16" t="str">
            <v>201.6</v>
          </cell>
          <cell r="F16" t="str">
            <v>7.07</v>
          </cell>
          <cell r="G16">
            <v>0</v>
          </cell>
          <cell r="H16">
            <v>1</v>
          </cell>
          <cell r="I16">
            <v>11</v>
          </cell>
          <cell r="J16">
            <v>11</v>
          </cell>
          <cell r="K16" t="str">
            <v>Mini</v>
          </cell>
          <cell r="L16">
            <v>0.68170786819611773</v>
          </cell>
          <cell r="M16" t="str">
            <v>Very Small (&lt;13 cu. ft.)</v>
          </cell>
          <cell r="N16">
            <v>279</v>
          </cell>
          <cell r="O16">
            <v>251</v>
          </cell>
          <cell r="P16">
            <v>195</v>
          </cell>
        </row>
        <row r="17">
          <cell r="C17" t="str">
            <v>RE-Refg-All</v>
          </cell>
          <cell r="D17">
            <v>1.0201061851979518E-3</v>
          </cell>
          <cell r="E17" t="str">
            <v>201.6</v>
          </cell>
          <cell r="F17" t="str">
            <v>7.07</v>
          </cell>
          <cell r="G17">
            <v>0</v>
          </cell>
          <cell r="H17">
            <v>1</v>
          </cell>
          <cell r="I17">
            <v>15</v>
          </cell>
          <cell r="J17">
            <v>15</v>
          </cell>
          <cell r="K17" t="str">
            <v>Small</v>
          </cell>
          <cell r="L17">
            <v>8.3642303629827469E-2</v>
          </cell>
          <cell r="M17" t="str">
            <v>Small (13 – 16 cu. ft.)</v>
          </cell>
          <cell r="N17">
            <v>308</v>
          </cell>
          <cell r="O17">
            <v>277</v>
          </cell>
          <cell r="P17">
            <v>216</v>
          </cell>
        </row>
        <row r="18">
          <cell r="C18" t="str">
            <v>RE-Refg-All</v>
          </cell>
          <cell r="D18">
            <v>4.4455533985898412E-4</v>
          </cell>
          <cell r="E18" t="str">
            <v>201.6</v>
          </cell>
          <cell r="F18" t="str">
            <v>7.07</v>
          </cell>
          <cell r="G18">
            <v>0</v>
          </cell>
          <cell r="H18">
            <v>1</v>
          </cell>
          <cell r="I18">
            <v>19</v>
          </cell>
          <cell r="J18">
            <v>19</v>
          </cell>
          <cell r="K18" t="str">
            <v>Med</v>
          </cell>
          <cell r="L18">
            <v>3.6450747242093032E-2</v>
          </cell>
          <cell r="M18" t="str">
            <v>Medium (17 – 20 cu. ft.)</v>
          </cell>
          <cell r="N18">
            <v>336</v>
          </cell>
          <cell r="O18">
            <v>302</v>
          </cell>
          <cell r="P18">
            <v>235</v>
          </cell>
        </row>
        <row r="19">
          <cell r="C19" t="str">
            <v>RE-Refg-All</v>
          </cell>
          <cell r="D19">
            <v>1.2559894183897678E-3</v>
          </cell>
          <cell r="E19" t="str">
            <v>201.6</v>
          </cell>
          <cell r="F19" t="str">
            <v>7.07</v>
          </cell>
          <cell r="G19">
            <v>0</v>
          </cell>
          <cell r="H19">
            <v>1</v>
          </cell>
          <cell r="I19">
            <v>22</v>
          </cell>
          <cell r="J19">
            <v>22</v>
          </cell>
          <cell r="K19" t="str">
            <v>Large</v>
          </cell>
          <cell r="L19">
            <v>0.10298324803159746</v>
          </cell>
          <cell r="M19" t="str">
            <v>Large (21 – 23 cu. ft.)</v>
          </cell>
          <cell r="N19">
            <v>357</v>
          </cell>
          <cell r="O19">
            <v>321</v>
          </cell>
          <cell r="P19">
            <v>250</v>
          </cell>
        </row>
        <row r="20">
          <cell r="C20" t="str">
            <v>RE-Refg-All</v>
          </cell>
          <cell r="D20">
            <v>1.1612575916165819E-3</v>
          </cell>
          <cell r="E20" t="str">
            <v>201.6</v>
          </cell>
          <cell r="F20" t="str">
            <v>7.07</v>
          </cell>
          <cell r="G20">
            <v>0</v>
          </cell>
          <cell r="H20">
            <v>1</v>
          </cell>
          <cell r="I20">
            <v>26</v>
          </cell>
          <cell r="J20">
            <v>26</v>
          </cell>
          <cell r="K20" t="str">
            <v>VLarge</v>
          </cell>
          <cell r="L20">
            <v>9.5215832900364367E-2</v>
          </cell>
          <cell r="M20" t="str">
            <v>Very large (over 23 cu. ft.)</v>
          </cell>
          <cell r="N20">
            <v>385</v>
          </cell>
          <cell r="O20">
            <v>347</v>
          </cell>
          <cell r="P20">
            <v>270</v>
          </cell>
        </row>
        <row r="21">
          <cell r="C21" t="str">
            <v>RE-Refg-All</v>
          </cell>
          <cell r="I21">
            <v>14.2</v>
          </cell>
          <cell r="J21">
            <v>14.2</v>
          </cell>
          <cell r="K21" t="str">
            <v>WtdSize</v>
          </cell>
          <cell r="M21" t="str">
            <v>Weighted Size</v>
          </cell>
          <cell r="N21">
            <v>302</v>
          </cell>
          <cell r="O21">
            <v>272</v>
          </cell>
          <cell r="P21">
            <v>211</v>
          </cell>
        </row>
        <row r="22">
          <cell r="C22" t="str">
            <v>RE-RefgFrz-TM-Ice</v>
          </cell>
          <cell r="D22">
            <v>0</v>
          </cell>
          <cell r="E22" t="str">
            <v>317.7</v>
          </cell>
          <cell r="F22" t="str">
            <v>8.07</v>
          </cell>
          <cell r="G22">
            <v>0.25</v>
          </cell>
          <cell r="H22">
            <v>1.76</v>
          </cell>
          <cell r="I22">
            <v>11</v>
          </cell>
          <cell r="J22">
            <v>13.1</v>
          </cell>
          <cell r="K22" t="str">
            <v>Mini</v>
          </cell>
          <cell r="L22">
            <v>0</v>
          </cell>
          <cell r="M22" t="str">
            <v>Very Small (&lt;13 cu. ft.)</v>
          </cell>
          <cell r="N22">
            <v>423</v>
          </cell>
          <cell r="O22">
            <v>381</v>
          </cell>
          <cell r="P22">
            <v>296</v>
          </cell>
        </row>
        <row r="23">
          <cell r="C23" t="str">
            <v>RE-RefgFrz-TM-Ice</v>
          </cell>
          <cell r="D23">
            <v>8.8429074311170274E-4</v>
          </cell>
          <cell r="E23" t="str">
            <v>317.7</v>
          </cell>
          <cell r="F23" t="str">
            <v>8.07</v>
          </cell>
          <cell r="G23">
            <v>0.25</v>
          </cell>
          <cell r="H23">
            <v>1.76</v>
          </cell>
          <cell r="I23">
            <v>15</v>
          </cell>
          <cell r="J23">
            <v>17.899999999999999</v>
          </cell>
          <cell r="K23" t="str">
            <v>Small</v>
          </cell>
          <cell r="L23">
            <v>8.7439061675498014E-3</v>
          </cell>
          <cell r="M23" t="str">
            <v>Small (13 – 16 cu. ft.)</v>
          </cell>
          <cell r="N23">
            <v>462</v>
          </cell>
          <cell r="O23">
            <v>416</v>
          </cell>
          <cell r="P23">
            <v>323</v>
          </cell>
        </row>
        <row r="24">
          <cell r="C24" t="str">
            <v>RE-RefgFrz-TM-Ice</v>
          </cell>
          <cell r="D24">
            <v>4.4681711144952306E-2</v>
          </cell>
          <cell r="E24" t="str">
            <v>317.7</v>
          </cell>
          <cell r="F24" t="str">
            <v>8.07</v>
          </cell>
          <cell r="G24">
            <v>0.25</v>
          </cell>
          <cell r="H24">
            <v>1.76</v>
          </cell>
          <cell r="I24">
            <v>19</v>
          </cell>
          <cell r="J24">
            <v>22.6</v>
          </cell>
          <cell r="K24" t="str">
            <v>Med</v>
          </cell>
          <cell r="L24">
            <v>0.44181474554650541</v>
          </cell>
          <cell r="M24" t="str">
            <v>Medium (17 – 20 cu. ft.)</v>
          </cell>
          <cell r="N24">
            <v>500</v>
          </cell>
          <cell r="O24">
            <v>450</v>
          </cell>
          <cell r="P24">
            <v>350</v>
          </cell>
        </row>
        <row r="25">
          <cell r="C25" t="str">
            <v>RE-RefgFrz-TM-Ice</v>
          </cell>
          <cell r="D25">
            <v>4.8599872325234814E-2</v>
          </cell>
          <cell r="E25" t="str">
            <v>317.7</v>
          </cell>
          <cell r="F25" t="str">
            <v>8.07</v>
          </cell>
          <cell r="G25">
            <v>0.25</v>
          </cell>
          <cell r="H25">
            <v>1.76</v>
          </cell>
          <cell r="I25">
            <v>22</v>
          </cell>
          <cell r="J25">
            <v>26.2</v>
          </cell>
          <cell r="K25" t="str">
            <v>Large</v>
          </cell>
          <cell r="L25">
            <v>0.48055769742811155</v>
          </cell>
          <cell r="M25" t="str">
            <v>Large (21 – 23 cu. ft.)</v>
          </cell>
          <cell r="N25">
            <v>529</v>
          </cell>
          <cell r="O25">
            <v>476</v>
          </cell>
          <cell r="P25">
            <v>370</v>
          </cell>
        </row>
        <row r="26">
          <cell r="C26" t="str">
            <v>RE-RefgFrz-TM-Ice</v>
          </cell>
          <cell r="D26">
            <v>6.966357327961724E-3</v>
          </cell>
          <cell r="E26" t="str">
            <v>317.7</v>
          </cell>
          <cell r="F26" t="str">
            <v>8.07</v>
          </cell>
          <cell r="G26">
            <v>0.25</v>
          </cell>
          <cell r="H26">
            <v>1.76</v>
          </cell>
          <cell r="I26">
            <v>26</v>
          </cell>
          <cell r="J26">
            <v>30.9</v>
          </cell>
          <cell r="K26" t="str">
            <v>VLarge</v>
          </cell>
          <cell r="L26">
            <v>6.8883650857833059E-2</v>
          </cell>
          <cell r="M26" t="str">
            <v>Very large (over 23 cu. ft.)</v>
          </cell>
          <cell r="N26">
            <v>567</v>
          </cell>
          <cell r="O26">
            <v>510</v>
          </cell>
          <cell r="P26">
            <v>397</v>
          </cell>
        </row>
        <row r="27">
          <cell r="C27" t="str">
            <v>RE-RefgFrz-TM-Ice</v>
          </cell>
          <cell r="I27">
            <v>20.8</v>
          </cell>
          <cell r="J27">
            <v>24.7</v>
          </cell>
          <cell r="K27" t="str">
            <v>WtdSize</v>
          </cell>
          <cell r="M27" t="str">
            <v>Weighted Size</v>
          </cell>
          <cell r="N27">
            <v>518</v>
          </cell>
          <cell r="O27">
            <v>466</v>
          </cell>
          <cell r="P27">
            <v>363</v>
          </cell>
        </row>
        <row r="28">
          <cell r="C28" t="str">
            <v>RE-RefgFrz-SM</v>
          </cell>
          <cell r="D28">
            <v>1.4234480540825311E-3</v>
          </cell>
          <cell r="E28" t="str">
            <v>297.8</v>
          </cell>
          <cell r="F28" t="str">
            <v>8.51</v>
          </cell>
          <cell r="G28">
            <v>0.37</v>
          </cell>
          <cell r="H28">
            <v>1.76</v>
          </cell>
          <cell r="I28">
            <v>11</v>
          </cell>
          <cell r="J28">
            <v>14.1</v>
          </cell>
          <cell r="K28" t="str">
            <v>Mini</v>
          </cell>
          <cell r="L28">
            <v>7.0674995423605572E-2</v>
          </cell>
          <cell r="M28" t="str">
            <v>Very Small (&lt;13 cu. ft.)</v>
          </cell>
          <cell r="N28">
            <v>418</v>
          </cell>
          <cell r="O28">
            <v>376</v>
          </cell>
          <cell r="P28">
            <v>293</v>
          </cell>
        </row>
        <row r="29">
          <cell r="C29" t="str">
            <v>RE-RefgFrz-SM</v>
          </cell>
          <cell r="D29">
            <v>0</v>
          </cell>
          <cell r="E29" t="str">
            <v>297.8</v>
          </cell>
          <cell r="F29" t="str">
            <v>8.51</v>
          </cell>
          <cell r="G29">
            <v>0.37</v>
          </cell>
          <cell r="H29">
            <v>1.76</v>
          </cell>
          <cell r="I29">
            <v>15</v>
          </cell>
          <cell r="J29">
            <v>19.2</v>
          </cell>
          <cell r="K29" t="str">
            <v>Small</v>
          </cell>
          <cell r="L29">
            <v>0</v>
          </cell>
          <cell r="M29" t="str">
            <v>Small (13 – 16 cu. ft.)</v>
          </cell>
          <cell r="N29">
            <v>461</v>
          </cell>
          <cell r="O29">
            <v>415</v>
          </cell>
          <cell r="P29">
            <v>323</v>
          </cell>
        </row>
        <row r="30">
          <cell r="C30" t="str">
            <v>RE-RefgFrz-SM</v>
          </cell>
          <cell r="D30">
            <v>4.179870412944672E-3</v>
          </cell>
          <cell r="E30" t="str">
            <v>297.8</v>
          </cell>
          <cell r="F30" t="str">
            <v>8.51</v>
          </cell>
          <cell r="G30">
            <v>0.37</v>
          </cell>
          <cell r="H30">
            <v>1.76</v>
          </cell>
          <cell r="I30">
            <v>19</v>
          </cell>
          <cell r="J30">
            <v>24.3</v>
          </cell>
          <cell r="K30" t="str">
            <v>Med</v>
          </cell>
          <cell r="L30">
            <v>0.20753291379960753</v>
          </cell>
          <cell r="M30" t="str">
            <v>Medium (17 – 20 cu. ft.)</v>
          </cell>
          <cell r="N30">
            <v>505</v>
          </cell>
          <cell r="O30">
            <v>455</v>
          </cell>
          <cell r="P30">
            <v>354</v>
          </cell>
        </row>
        <row r="31">
          <cell r="C31" t="str">
            <v>RE-RefgFrz-SM</v>
          </cell>
          <cell r="D31">
            <v>8.4533998581792901E-3</v>
          </cell>
          <cell r="E31" t="str">
            <v>297.8</v>
          </cell>
          <cell r="F31" t="str">
            <v>8.51</v>
          </cell>
          <cell r="G31">
            <v>0.37</v>
          </cell>
          <cell r="H31">
            <v>1.76</v>
          </cell>
          <cell r="I31">
            <v>22</v>
          </cell>
          <cell r="J31">
            <v>28.2</v>
          </cell>
          <cell r="K31" t="str">
            <v>Large</v>
          </cell>
          <cell r="L31">
            <v>0.41971605115987576</v>
          </cell>
          <cell r="M31" t="str">
            <v>Large (21 – 23 cu. ft.)</v>
          </cell>
          <cell r="N31">
            <v>538</v>
          </cell>
          <cell r="O31">
            <v>484</v>
          </cell>
          <cell r="P31">
            <v>377</v>
          </cell>
        </row>
        <row r="32">
          <cell r="C32" t="str">
            <v>RE-RefgFrz-SM</v>
          </cell>
          <cell r="D32">
            <v>6.0840407303943394E-3</v>
          </cell>
          <cell r="E32" t="str">
            <v>297.8</v>
          </cell>
          <cell r="F32" t="str">
            <v>8.51</v>
          </cell>
          <cell r="G32">
            <v>0.37</v>
          </cell>
          <cell r="H32">
            <v>1.76</v>
          </cell>
          <cell r="I32">
            <v>26</v>
          </cell>
          <cell r="J32">
            <v>33.299999999999997</v>
          </cell>
          <cell r="K32" t="str">
            <v>VLarge</v>
          </cell>
          <cell r="L32">
            <v>0.30207603961691121</v>
          </cell>
          <cell r="M32" t="str">
            <v>Very large (over 23 cu. Ft.)</v>
          </cell>
          <cell r="N32">
            <v>581</v>
          </cell>
          <cell r="O32">
            <v>523</v>
          </cell>
          <cell r="P32">
            <v>407</v>
          </cell>
        </row>
        <row r="33">
          <cell r="C33" t="str">
            <v>RE-RefgFrz-SM</v>
          </cell>
          <cell r="I33">
            <v>21</v>
          </cell>
          <cell r="J33">
            <v>26.9</v>
          </cell>
          <cell r="K33" t="str">
            <v>WtdSize</v>
          </cell>
          <cell r="M33" t="str">
            <v>Weighted Size</v>
          </cell>
          <cell r="N33">
            <v>536</v>
          </cell>
          <cell r="O33">
            <v>482</v>
          </cell>
          <cell r="P33">
            <v>375</v>
          </cell>
        </row>
        <row r="34">
          <cell r="C34" t="str">
            <v>RE-RefgFrz-SM-Ice</v>
          </cell>
          <cell r="D34">
            <v>0</v>
          </cell>
          <cell r="E34" t="str">
            <v>381.8</v>
          </cell>
          <cell r="F34" t="str">
            <v>8.51</v>
          </cell>
          <cell r="G34">
            <v>0.37</v>
          </cell>
          <cell r="H34">
            <v>1.76</v>
          </cell>
          <cell r="I34">
            <v>11</v>
          </cell>
          <cell r="J34">
            <v>14.1</v>
          </cell>
          <cell r="K34" t="str">
            <v>Mini</v>
          </cell>
          <cell r="L34">
            <v>0</v>
          </cell>
          <cell r="M34" t="str">
            <v>Very Small (&lt;13 cu. ft.)</v>
          </cell>
          <cell r="N34">
            <v>502</v>
          </cell>
          <cell r="O34">
            <v>452</v>
          </cell>
          <cell r="P34">
            <v>351</v>
          </cell>
        </row>
        <row r="35">
          <cell r="C35" t="str">
            <v>RE-RefgFrz-SM-Ice</v>
          </cell>
          <cell r="D35">
            <v>0</v>
          </cell>
          <cell r="E35" t="str">
            <v>381.8</v>
          </cell>
          <cell r="F35" t="str">
            <v>8.51</v>
          </cell>
          <cell r="G35">
            <v>0.37</v>
          </cell>
          <cell r="H35">
            <v>1.76</v>
          </cell>
          <cell r="I35">
            <v>15</v>
          </cell>
          <cell r="J35">
            <v>19.2</v>
          </cell>
          <cell r="K35" t="str">
            <v>Small</v>
          </cell>
          <cell r="L35">
            <v>0</v>
          </cell>
          <cell r="M35" t="str">
            <v>Small (13 – 16 cu. ft.)</v>
          </cell>
          <cell r="N35">
            <v>545</v>
          </cell>
          <cell r="O35">
            <v>491</v>
          </cell>
          <cell r="P35">
            <v>382</v>
          </cell>
        </row>
        <row r="36">
          <cell r="C36" t="str">
            <v>RE-RefgFrz-SM-Ice</v>
          </cell>
          <cell r="D36">
            <v>3.6906167175003793E-4</v>
          </cell>
          <cell r="E36" t="str">
            <v>381.8</v>
          </cell>
          <cell r="F36" t="str">
            <v>8.51</v>
          </cell>
          <cell r="G36">
            <v>0.37</v>
          </cell>
          <cell r="H36">
            <v>1.76</v>
          </cell>
          <cell r="I36">
            <v>19</v>
          </cell>
          <cell r="J36">
            <v>24.3</v>
          </cell>
          <cell r="K36" t="str">
            <v>Med</v>
          </cell>
          <cell r="L36">
            <v>2.8746093472401035E-2</v>
          </cell>
          <cell r="M36" t="str">
            <v>Medium (17 – 20 cu. ft.)</v>
          </cell>
          <cell r="N36">
            <v>589</v>
          </cell>
          <cell r="O36">
            <v>530</v>
          </cell>
          <cell r="P36">
            <v>412</v>
          </cell>
        </row>
        <row r="37">
          <cell r="C37" t="str">
            <v>RE-RefgFrz-SM-Ice</v>
          </cell>
          <cell r="D37">
            <v>7.9188723683366845E-3</v>
          </cell>
          <cell r="E37" t="str">
            <v>381.8</v>
          </cell>
          <cell r="F37" t="str">
            <v>8.51</v>
          </cell>
          <cell r="G37">
            <v>0.37</v>
          </cell>
          <cell r="H37">
            <v>1.76</v>
          </cell>
          <cell r="I37">
            <v>22</v>
          </cell>
          <cell r="J37">
            <v>28.2</v>
          </cell>
          <cell r="K37" t="str">
            <v>Large</v>
          </cell>
          <cell r="L37">
            <v>0.61679839094859001</v>
          </cell>
          <cell r="M37" t="str">
            <v>Large (21 – 23 cu. ft.)</v>
          </cell>
          <cell r="N37">
            <v>622</v>
          </cell>
          <cell r="O37">
            <v>560</v>
          </cell>
          <cell r="P37">
            <v>435</v>
          </cell>
        </row>
        <row r="38">
          <cell r="C38" t="str">
            <v>RE-RefgFrz-SM-Ice</v>
          </cell>
          <cell r="D38">
            <v>4.5507381817361152E-3</v>
          </cell>
          <cell r="E38" t="str">
            <v>381.8</v>
          </cell>
          <cell r="F38" t="str">
            <v>8.51</v>
          </cell>
          <cell r="G38">
            <v>0.37</v>
          </cell>
          <cell r="H38">
            <v>1.76</v>
          </cell>
          <cell r="I38">
            <v>26</v>
          </cell>
          <cell r="J38">
            <v>33.299999999999997</v>
          </cell>
          <cell r="K38" t="str">
            <v>VLarge</v>
          </cell>
          <cell r="L38">
            <v>0.35445551557900906</v>
          </cell>
          <cell r="M38" t="str">
            <v>Very large (over 23 cu. Ft.)</v>
          </cell>
          <cell r="N38">
            <v>665</v>
          </cell>
          <cell r="O38">
            <v>599</v>
          </cell>
          <cell r="P38">
            <v>466</v>
          </cell>
        </row>
        <row r="39">
          <cell r="C39" t="str">
            <v>RE-RefgFrz-SM-Ice</v>
          </cell>
          <cell r="I39">
            <v>23.3</v>
          </cell>
          <cell r="J39">
            <v>29.9</v>
          </cell>
          <cell r="K39" t="str">
            <v>WtdSize</v>
          </cell>
          <cell r="M39" t="str">
            <v>Weighted Size</v>
          </cell>
          <cell r="N39">
            <v>636</v>
          </cell>
          <cell r="O39">
            <v>572</v>
          </cell>
          <cell r="P39">
            <v>445</v>
          </cell>
        </row>
        <row r="40">
          <cell r="C40" t="str">
            <v>RE-RefgFrz-SM-TTD</v>
          </cell>
          <cell r="D40">
            <v>0</v>
          </cell>
          <cell r="E40" t="str">
            <v>432.8</v>
          </cell>
          <cell r="F40" t="str">
            <v>8.54</v>
          </cell>
          <cell r="G40">
            <v>0.37</v>
          </cell>
          <cell r="H40">
            <v>1.76</v>
          </cell>
          <cell r="I40">
            <v>11</v>
          </cell>
          <cell r="J40">
            <v>14.1</v>
          </cell>
          <cell r="K40" t="str">
            <v>Mini</v>
          </cell>
          <cell r="L40">
            <v>0</v>
          </cell>
          <cell r="M40" t="str">
            <v>Very Small (&lt;13 cu. ft.)</v>
          </cell>
          <cell r="N40">
            <v>553</v>
          </cell>
          <cell r="O40">
            <v>498</v>
          </cell>
          <cell r="P40">
            <v>387</v>
          </cell>
        </row>
        <row r="41">
          <cell r="C41" t="str">
            <v>RE-RefgFrz-SM-TTD</v>
          </cell>
          <cell r="D41">
            <v>0</v>
          </cell>
          <cell r="E41" t="str">
            <v>432.8</v>
          </cell>
          <cell r="F41" t="str">
            <v>8.54</v>
          </cell>
          <cell r="G41">
            <v>0.37</v>
          </cell>
          <cell r="H41">
            <v>1.76</v>
          </cell>
          <cell r="I41">
            <v>15</v>
          </cell>
          <cell r="J41">
            <v>19.2</v>
          </cell>
          <cell r="K41" t="str">
            <v>Small</v>
          </cell>
          <cell r="L41">
            <v>0</v>
          </cell>
          <cell r="M41" t="str">
            <v>Small (13 – 16 cu. ft.)</v>
          </cell>
          <cell r="N41">
            <v>597</v>
          </cell>
          <cell r="O41">
            <v>537</v>
          </cell>
          <cell r="P41">
            <v>418</v>
          </cell>
        </row>
        <row r="42">
          <cell r="C42" t="str">
            <v>RE-RefgFrz-SM-TTD</v>
          </cell>
          <cell r="D42">
            <v>1.1168099508179411E-2</v>
          </cell>
          <cell r="E42" t="str">
            <v>432.8</v>
          </cell>
          <cell r="F42" t="str">
            <v>8.54</v>
          </cell>
          <cell r="G42">
            <v>0.37</v>
          </cell>
          <cell r="H42">
            <v>1.76</v>
          </cell>
          <cell r="I42">
            <v>19</v>
          </cell>
          <cell r="J42">
            <v>24.3</v>
          </cell>
          <cell r="K42" t="str">
            <v>Med</v>
          </cell>
          <cell r="L42">
            <v>3.2546402570562044E-2</v>
          </cell>
          <cell r="M42" t="str">
            <v>Medium (17 – 20 cu. ft.)</v>
          </cell>
          <cell r="N42">
            <v>640</v>
          </cell>
          <cell r="O42">
            <v>576</v>
          </cell>
          <cell r="P42">
            <v>448</v>
          </cell>
        </row>
        <row r="43">
          <cell r="C43" t="str">
            <v>RE-RefgFrz-SM-TTD</v>
          </cell>
          <cell r="D43">
            <v>0.12747138918221756</v>
          </cell>
          <cell r="E43" t="str">
            <v>432.8</v>
          </cell>
          <cell r="F43" t="str">
            <v>8.54</v>
          </cell>
          <cell r="G43">
            <v>0.37</v>
          </cell>
          <cell r="H43">
            <v>1.76</v>
          </cell>
          <cell r="I43">
            <v>22</v>
          </cell>
          <cell r="J43">
            <v>28.2</v>
          </cell>
          <cell r="K43" t="str">
            <v>Large</v>
          </cell>
          <cell r="L43">
            <v>0.37148085451018281</v>
          </cell>
          <cell r="M43" t="str">
            <v>Large (21 – 23 cu. ft.)</v>
          </cell>
          <cell r="N43">
            <v>674</v>
          </cell>
          <cell r="O43">
            <v>607</v>
          </cell>
          <cell r="P43">
            <v>472</v>
          </cell>
        </row>
        <row r="44">
          <cell r="C44" t="str">
            <v>RE-RefgFrz-SM-TTD</v>
          </cell>
          <cell r="D44">
            <v>0.2045044112833859</v>
          </cell>
          <cell r="E44" t="str">
            <v>432.8</v>
          </cell>
          <cell r="F44" t="str">
            <v>8.54</v>
          </cell>
          <cell r="G44">
            <v>0.37</v>
          </cell>
          <cell r="H44">
            <v>1.76</v>
          </cell>
          <cell r="I44">
            <v>26</v>
          </cell>
          <cell r="J44">
            <v>33.299999999999997</v>
          </cell>
          <cell r="K44" t="str">
            <v>VLarge</v>
          </cell>
          <cell r="L44">
            <v>0.59597274291925517</v>
          </cell>
          <cell r="M44" t="str">
            <v>Very large (over 23 cu. Ft.)</v>
          </cell>
          <cell r="N44">
            <v>717</v>
          </cell>
          <cell r="O44">
            <v>645</v>
          </cell>
          <cell r="P44">
            <v>502</v>
          </cell>
        </row>
        <row r="45">
          <cell r="C45" t="str">
            <v>RE-RefgFrz-SM-TTD</v>
          </cell>
          <cell r="I45">
            <v>24.3</v>
          </cell>
          <cell r="J45">
            <v>31.1</v>
          </cell>
          <cell r="K45" t="str">
            <v>WtdSize</v>
          </cell>
          <cell r="M45" t="str">
            <v>Weighted Size</v>
          </cell>
          <cell r="N45">
            <v>699</v>
          </cell>
          <cell r="O45">
            <v>629</v>
          </cell>
          <cell r="P45">
            <v>489</v>
          </cell>
        </row>
        <row r="46">
          <cell r="C46" t="str">
            <v>RE-RefgFrz-BM</v>
          </cell>
          <cell r="D46">
            <v>4.1165942104893967E-4</v>
          </cell>
          <cell r="E46">
            <v>317</v>
          </cell>
          <cell r="F46">
            <v>8.85</v>
          </cell>
          <cell r="G46">
            <v>0.35</v>
          </cell>
          <cell r="H46">
            <v>1.76</v>
          </cell>
          <cell r="I46">
            <v>11</v>
          </cell>
          <cell r="J46">
            <v>13.9</v>
          </cell>
          <cell r="K46" t="str">
            <v>Mini</v>
          </cell>
          <cell r="L46">
            <v>1.1718174886107597E-2</v>
          </cell>
          <cell r="M46" t="str">
            <v>Very Small (&lt;13 cu. ft.)</v>
          </cell>
          <cell r="N46">
            <v>440</v>
          </cell>
          <cell r="O46">
            <v>396</v>
          </cell>
          <cell r="P46">
            <v>308</v>
          </cell>
        </row>
        <row r="47">
          <cell r="C47" t="str">
            <v>RE-RefgFrz-BM</v>
          </cell>
          <cell r="D47">
            <v>1.6126367191695919E-3</v>
          </cell>
          <cell r="E47">
            <v>317</v>
          </cell>
          <cell r="F47">
            <v>8.85</v>
          </cell>
          <cell r="G47">
            <v>0.35</v>
          </cell>
          <cell r="H47">
            <v>1.76</v>
          </cell>
          <cell r="I47">
            <v>15</v>
          </cell>
          <cell r="J47">
            <v>19</v>
          </cell>
          <cell r="K47" t="str">
            <v>Small</v>
          </cell>
          <cell r="L47">
            <v>4.5904838166551991E-2</v>
          </cell>
          <cell r="M47" t="str">
            <v>Small (13 – 16 cu. ft.)</v>
          </cell>
          <cell r="N47">
            <v>485</v>
          </cell>
          <cell r="O47">
            <v>437</v>
          </cell>
          <cell r="P47">
            <v>340</v>
          </cell>
        </row>
        <row r="48">
          <cell r="C48" t="str">
            <v>RE-RefgFrz-BM</v>
          </cell>
          <cell r="D48">
            <v>1.1223104838610028E-2</v>
          </cell>
          <cell r="E48">
            <v>317</v>
          </cell>
          <cell r="F48">
            <v>8.85</v>
          </cell>
          <cell r="G48">
            <v>0.35</v>
          </cell>
          <cell r="H48">
            <v>1.76</v>
          </cell>
          <cell r="I48">
            <v>19</v>
          </cell>
          <cell r="J48">
            <v>24.1</v>
          </cell>
          <cell r="K48" t="str">
            <v>Med</v>
          </cell>
          <cell r="L48">
            <v>0.31947357096515411</v>
          </cell>
          <cell r="M48" t="str">
            <v>Medium (17 – 20 cu. ft.)</v>
          </cell>
          <cell r="N48">
            <v>530</v>
          </cell>
          <cell r="O48">
            <v>477</v>
          </cell>
          <cell r="P48">
            <v>371</v>
          </cell>
        </row>
        <row r="49">
          <cell r="C49" t="str">
            <v>RE-RefgFrz-BM</v>
          </cell>
          <cell r="D49">
            <v>1.6021134879680127E-2</v>
          </cell>
          <cell r="E49">
            <v>317</v>
          </cell>
          <cell r="F49">
            <v>8.85</v>
          </cell>
          <cell r="G49">
            <v>0.35</v>
          </cell>
          <cell r="H49">
            <v>1.76</v>
          </cell>
          <cell r="I49">
            <v>22</v>
          </cell>
          <cell r="J49">
            <v>27.9</v>
          </cell>
          <cell r="K49" t="str">
            <v>Large</v>
          </cell>
          <cell r="L49">
            <v>0.45605286990794036</v>
          </cell>
          <cell r="M49" t="str">
            <v>Large (21 – 23 cu. ft.)</v>
          </cell>
          <cell r="N49">
            <v>564</v>
          </cell>
          <cell r="O49">
            <v>508</v>
          </cell>
          <cell r="P49">
            <v>395</v>
          </cell>
        </row>
        <row r="50">
          <cell r="C50" t="str">
            <v>RE-RefgFrz-BM</v>
          </cell>
          <cell r="D50">
            <v>5.8614587908269976E-3</v>
          </cell>
          <cell r="E50">
            <v>317</v>
          </cell>
          <cell r="F50">
            <v>8.85</v>
          </cell>
          <cell r="G50">
            <v>0.35</v>
          </cell>
          <cell r="H50">
            <v>1.76</v>
          </cell>
          <cell r="I50">
            <v>26</v>
          </cell>
          <cell r="J50">
            <v>32.9</v>
          </cell>
          <cell r="K50" t="str">
            <v>VLarge</v>
          </cell>
          <cell r="L50">
            <v>0.16685054607424593</v>
          </cell>
          <cell r="M50" t="str">
            <v>Very large (over 23 cu. Ft.)</v>
          </cell>
          <cell r="N50">
            <v>608</v>
          </cell>
          <cell r="O50">
            <v>547</v>
          </cell>
          <cell r="P50">
            <v>426</v>
          </cell>
        </row>
        <row r="51">
          <cell r="C51" t="str">
            <v>RE-RefgFrz-BM</v>
          </cell>
          <cell r="I51">
            <v>20.399999999999999</v>
          </cell>
          <cell r="J51">
            <v>25.9</v>
          </cell>
          <cell r="K51" t="str">
            <v>WtdSize</v>
          </cell>
          <cell r="M51" t="str">
            <v>Weighted Size</v>
          </cell>
          <cell r="N51">
            <v>555</v>
          </cell>
          <cell r="O51">
            <v>500</v>
          </cell>
          <cell r="P51">
            <v>389</v>
          </cell>
        </row>
        <row r="52">
          <cell r="C52" t="str">
            <v>RE-RefgFrz-BM-TTD</v>
          </cell>
          <cell r="D52">
            <v>0</v>
          </cell>
          <cell r="E52" t="str">
            <v>475.4</v>
          </cell>
          <cell r="F52">
            <v>9.25</v>
          </cell>
          <cell r="G52">
            <v>0.35</v>
          </cell>
          <cell r="H52">
            <v>1.76</v>
          </cell>
          <cell r="I52">
            <v>11</v>
          </cell>
          <cell r="J52">
            <v>13.9</v>
          </cell>
          <cell r="K52" t="str">
            <v>Mini</v>
          </cell>
          <cell r="L52">
            <v>0</v>
          </cell>
          <cell r="M52" t="str">
            <v>Very Small (&lt;13 cu. ft.)</v>
          </cell>
          <cell r="N52">
            <v>604</v>
          </cell>
          <cell r="O52">
            <v>544</v>
          </cell>
          <cell r="P52">
            <v>423</v>
          </cell>
        </row>
        <row r="53">
          <cell r="C53" t="str">
            <v>RE-RefgFrz-BM-TTD</v>
          </cell>
          <cell r="D53">
            <v>0</v>
          </cell>
          <cell r="E53" t="str">
            <v>475.4</v>
          </cell>
          <cell r="F53">
            <v>9.25</v>
          </cell>
          <cell r="G53">
            <v>0.35</v>
          </cell>
          <cell r="H53">
            <v>1.76</v>
          </cell>
          <cell r="I53">
            <v>15</v>
          </cell>
          <cell r="J53">
            <v>19</v>
          </cell>
          <cell r="K53" t="str">
            <v>Small</v>
          </cell>
          <cell r="L53">
            <v>0</v>
          </cell>
          <cell r="M53" t="str">
            <v>Small (13 – 16 cu. ft.)</v>
          </cell>
          <cell r="N53">
            <v>651</v>
          </cell>
          <cell r="O53">
            <v>586</v>
          </cell>
          <cell r="P53">
            <v>456</v>
          </cell>
        </row>
        <row r="54">
          <cell r="C54" t="str">
            <v>RE-RefgFrz-BM-TTD</v>
          </cell>
          <cell r="D54">
            <v>4.9109713659745526E-4</v>
          </cell>
          <cell r="E54" t="str">
            <v>475.4</v>
          </cell>
          <cell r="F54">
            <v>9.25</v>
          </cell>
          <cell r="G54">
            <v>0.35</v>
          </cell>
          <cell r="H54">
            <v>1.76</v>
          </cell>
          <cell r="I54">
            <v>19</v>
          </cell>
          <cell r="J54">
            <v>24.1</v>
          </cell>
          <cell r="K54" t="str">
            <v>Med</v>
          </cell>
          <cell r="L54">
            <v>1.2160441088515267E-2</v>
          </cell>
          <cell r="M54" t="str">
            <v>Medium (17 – 20 cu. ft.)</v>
          </cell>
          <cell r="N54">
            <v>698</v>
          </cell>
          <cell r="O54">
            <v>628</v>
          </cell>
          <cell r="P54">
            <v>489</v>
          </cell>
        </row>
        <row r="55">
          <cell r="C55" t="str">
            <v>RE-RefgFrz-BM-TTD</v>
          </cell>
          <cell r="D55">
            <v>1.3632147177517108E-2</v>
          </cell>
          <cell r="E55" t="str">
            <v>475.4</v>
          </cell>
          <cell r="F55">
            <v>9.25</v>
          </cell>
          <cell r="G55">
            <v>0.35</v>
          </cell>
          <cell r="H55">
            <v>1.76</v>
          </cell>
          <cell r="I55">
            <v>22</v>
          </cell>
          <cell r="J55">
            <v>27.9</v>
          </cell>
          <cell r="K55" t="str">
            <v>Large</v>
          </cell>
          <cell r="L55">
            <v>0.33755628023147682</v>
          </cell>
          <cell r="M55" t="str">
            <v>Large (21 – 23 cu. ft.)</v>
          </cell>
          <cell r="N55">
            <v>733</v>
          </cell>
          <cell r="O55">
            <v>660</v>
          </cell>
          <cell r="P55">
            <v>513</v>
          </cell>
        </row>
        <row r="56">
          <cell r="C56" t="str">
            <v>RE-RefgFrz-BM-TTD</v>
          </cell>
          <cell r="D56">
            <v>2.6261568458940523E-2</v>
          </cell>
          <cell r="E56" t="str">
            <v>475.4</v>
          </cell>
          <cell r="F56">
            <v>9.25</v>
          </cell>
          <cell r="G56">
            <v>0.35</v>
          </cell>
          <cell r="H56">
            <v>1.76</v>
          </cell>
          <cell r="I56">
            <v>26</v>
          </cell>
          <cell r="J56">
            <v>32.9</v>
          </cell>
          <cell r="K56" t="str">
            <v>VLarge</v>
          </cell>
          <cell r="L56">
            <v>0.6502832786800079</v>
          </cell>
          <cell r="M56" t="str">
            <v>Very large (over 23 cu. Ft.)</v>
          </cell>
          <cell r="N56">
            <v>780</v>
          </cell>
          <cell r="O56">
            <v>702</v>
          </cell>
          <cell r="P56">
            <v>546</v>
          </cell>
        </row>
        <row r="57">
          <cell r="C57" t="str">
            <v>RE-RefgFrz-BM-TTD</v>
          </cell>
          <cell r="I57">
            <v>24.6</v>
          </cell>
          <cell r="J57">
            <v>31.1</v>
          </cell>
          <cell r="K57" t="str">
            <v>WtdSize</v>
          </cell>
          <cell r="M57" t="str">
            <v>Weighted Size</v>
          </cell>
          <cell r="N57">
            <v>763</v>
          </cell>
          <cell r="O57">
            <v>687</v>
          </cell>
          <cell r="P57">
            <v>534</v>
          </cell>
        </row>
        <row r="58">
          <cell r="C58" t="str">
            <v>RE-RefgFrz-BM-Ice</v>
          </cell>
          <cell r="D58">
            <v>0</v>
          </cell>
          <cell r="E58" t="str">
            <v>401.0</v>
          </cell>
          <cell r="F58" t="str">
            <v>8.85</v>
          </cell>
          <cell r="G58">
            <v>0.35</v>
          </cell>
          <cell r="H58">
            <v>1.76</v>
          </cell>
          <cell r="I58">
            <v>11</v>
          </cell>
          <cell r="J58">
            <v>13.9</v>
          </cell>
          <cell r="K58" t="str">
            <v>Mini</v>
          </cell>
          <cell r="L58">
            <v>0</v>
          </cell>
          <cell r="M58" t="str">
            <v>Very Small (&lt;13 cu. ft.)</v>
          </cell>
          <cell r="N58">
            <v>524</v>
          </cell>
          <cell r="O58">
            <v>472</v>
          </cell>
          <cell r="P58">
            <v>367</v>
          </cell>
        </row>
        <row r="59">
          <cell r="C59" t="str">
            <v>RE-RefgFrz-BM-Ice</v>
          </cell>
          <cell r="D59">
            <v>1.0117886330335917E-3</v>
          </cell>
          <cell r="E59" t="str">
            <v>401.0</v>
          </cell>
          <cell r="F59" t="str">
            <v>8.85</v>
          </cell>
          <cell r="G59">
            <v>0.35</v>
          </cell>
          <cell r="H59">
            <v>1.76</v>
          </cell>
          <cell r="I59">
            <v>15</v>
          </cell>
          <cell r="J59">
            <v>19</v>
          </cell>
          <cell r="K59" t="str">
            <v>Small</v>
          </cell>
          <cell r="L59">
            <v>2.1110400615964468E-2</v>
          </cell>
          <cell r="M59" t="str">
            <v>Small (13 – 16 cu. ft.)</v>
          </cell>
          <cell r="N59">
            <v>569</v>
          </cell>
          <cell r="O59">
            <v>512</v>
          </cell>
          <cell r="P59">
            <v>398</v>
          </cell>
        </row>
        <row r="60">
          <cell r="C60" t="str">
            <v>RE-RefgFrz-BM-Ice</v>
          </cell>
          <cell r="D60">
            <v>5.2439289202225797E-3</v>
          </cell>
          <cell r="E60" t="str">
            <v>401.0</v>
          </cell>
          <cell r="F60" t="str">
            <v>8.85</v>
          </cell>
          <cell r="G60">
            <v>0.35</v>
          </cell>
          <cell r="H60">
            <v>1.76</v>
          </cell>
          <cell r="I60">
            <v>19</v>
          </cell>
          <cell r="J60">
            <v>24.1</v>
          </cell>
          <cell r="K60" t="str">
            <v>Med</v>
          </cell>
          <cell r="L60">
            <v>0.10941162678970848</v>
          </cell>
          <cell r="M60" t="str">
            <v>Medium (17 – 20 cu. ft.)</v>
          </cell>
          <cell r="N60">
            <v>614</v>
          </cell>
          <cell r="O60">
            <v>553</v>
          </cell>
          <cell r="P60">
            <v>430</v>
          </cell>
        </row>
        <row r="61">
          <cell r="C61" t="str">
            <v>RE-RefgFrz-BM-Ice</v>
          </cell>
          <cell r="D61">
            <v>2.117622300675941E-2</v>
          </cell>
          <cell r="E61" t="str">
            <v>401.0</v>
          </cell>
          <cell r="F61" t="str">
            <v>8.85</v>
          </cell>
          <cell r="G61">
            <v>0.35</v>
          </cell>
          <cell r="H61">
            <v>1.76</v>
          </cell>
          <cell r="I61">
            <v>22</v>
          </cell>
          <cell r="J61">
            <v>27.9</v>
          </cell>
          <cell r="K61" t="str">
            <v>Large</v>
          </cell>
          <cell r="L61">
            <v>0.44182997971163507</v>
          </cell>
          <cell r="M61" t="str">
            <v>Large (21 – 23 cu. ft.)</v>
          </cell>
          <cell r="N61">
            <v>648</v>
          </cell>
          <cell r="O61">
            <v>583</v>
          </cell>
          <cell r="P61">
            <v>454</v>
          </cell>
        </row>
        <row r="62">
          <cell r="C62" t="str">
            <v>RE-RefgFrz-BM-Ice</v>
          </cell>
          <cell r="D62">
            <v>2.0496502459130136E-2</v>
          </cell>
          <cell r="E62" t="str">
            <v>401.0</v>
          </cell>
          <cell r="F62" t="str">
            <v>8.85</v>
          </cell>
          <cell r="G62">
            <v>0.35</v>
          </cell>
          <cell r="H62">
            <v>1.76</v>
          </cell>
          <cell r="I62">
            <v>26</v>
          </cell>
          <cell r="J62">
            <v>32.9</v>
          </cell>
          <cell r="K62" t="str">
            <v>VLarge</v>
          </cell>
          <cell r="L62">
            <v>0.42764799288269201</v>
          </cell>
          <cell r="M62" t="str">
            <v>Very large (over 23 cu. Ft.)</v>
          </cell>
          <cell r="N62">
            <v>692</v>
          </cell>
          <cell r="O62">
            <v>623</v>
          </cell>
          <cell r="P62">
            <v>484</v>
          </cell>
        </row>
        <row r="63">
          <cell r="C63" t="str">
            <v>RE-RefgFrz-BM-Ice</v>
          </cell>
          <cell r="I63">
            <v>22.9</v>
          </cell>
          <cell r="J63">
            <v>29</v>
          </cell>
          <cell r="K63" t="str">
            <v>WtdSize</v>
          </cell>
          <cell r="M63" t="str">
            <v>Weighted Size</v>
          </cell>
          <cell r="N63">
            <v>661</v>
          </cell>
          <cell r="O63">
            <v>595</v>
          </cell>
          <cell r="P63">
            <v>463</v>
          </cell>
        </row>
        <row r="64">
          <cell r="C64" t="str">
            <v>RE-RefgFrz-Wtd</v>
          </cell>
          <cell r="I64">
            <v>21</v>
          </cell>
          <cell r="J64">
            <v>26</v>
          </cell>
          <cell r="K64" t="str">
            <v>WtdSize</v>
          </cell>
          <cell r="M64" t="str">
            <v>Weighted Size</v>
          </cell>
          <cell r="N64">
            <v>545</v>
          </cell>
          <cell r="O64">
            <v>491</v>
          </cell>
          <cell r="P64">
            <v>382</v>
          </cell>
        </row>
        <row r="65">
          <cell r="M65" t="str">
            <v/>
          </cell>
        </row>
        <row r="67">
          <cell r="C67" t="str">
            <v>RE-Frzr-Up-ManDef</v>
          </cell>
          <cell r="D67">
            <v>3.6413071819932384E-2</v>
          </cell>
          <cell r="E67" t="str">
            <v>193.7</v>
          </cell>
          <cell r="F67" t="str">
            <v>5.57</v>
          </cell>
          <cell r="G67">
            <v>1</v>
          </cell>
          <cell r="H67">
            <v>1.76</v>
          </cell>
          <cell r="I67">
            <v>11</v>
          </cell>
          <cell r="J67">
            <v>19.399999999999999</v>
          </cell>
          <cell r="K67" t="str">
            <v>Small</v>
          </cell>
          <cell r="L67">
            <v>0.1686733045298861</v>
          </cell>
          <cell r="M67" t="str">
            <v>Small (&lt;13 cu ft.)</v>
          </cell>
          <cell r="N67">
            <v>302</v>
          </cell>
          <cell r="O67">
            <v>272</v>
          </cell>
          <cell r="P67">
            <v>211</v>
          </cell>
        </row>
        <row r="68">
          <cell r="C68" t="str">
            <v>RE-Frzr-Up-ManDef</v>
          </cell>
          <cell r="D68">
            <v>0.11195219366328424</v>
          </cell>
          <cell r="E68" t="str">
            <v>193.7</v>
          </cell>
          <cell r="F68" t="str">
            <v>5.57</v>
          </cell>
          <cell r="G68">
            <v>1</v>
          </cell>
          <cell r="H68">
            <v>1.76</v>
          </cell>
          <cell r="I68">
            <v>14.5</v>
          </cell>
          <cell r="J68">
            <v>25.5</v>
          </cell>
          <cell r="K68" t="str">
            <v>Med</v>
          </cell>
          <cell r="L68">
            <v>0.51858702138442636</v>
          </cell>
          <cell r="M68" t="str">
            <v>Medium (13-16 cu ft)</v>
          </cell>
          <cell r="N68">
            <v>336</v>
          </cell>
          <cell r="O68">
            <v>302</v>
          </cell>
          <cell r="P68">
            <v>235</v>
          </cell>
        </row>
        <row r="69">
          <cell r="C69" t="str">
            <v>RE-Frzr-Up-ManDef</v>
          </cell>
          <cell r="D69">
            <v>6.7514016193396226E-2</v>
          </cell>
          <cell r="E69" t="str">
            <v>193.7</v>
          </cell>
          <cell r="F69" t="str">
            <v>5.57</v>
          </cell>
          <cell r="G69">
            <v>1</v>
          </cell>
          <cell r="H69">
            <v>1.76</v>
          </cell>
          <cell r="I69">
            <v>18</v>
          </cell>
          <cell r="J69">
            <v>31.7</v>
          </cell>
          <cell r="K69" t="str">
            <v>Large</v>
          </cell>
          <cell r="L69">
            <v>0.31273967408568748</v>
          </cell>
          <cell r="M69" t="str">
            <v>Large (&gt;16 cu ft)</v>
          </cell>
          <cell r="N69">
            <v>370</v>
          </cell>
          <cell r="O69">
            <v>333</v>
          </cell>
          <cell r="P69">
            <v>259</v>
          </cell>
        </row>
        <row r="70">
          <cell r="C70" t="str">
            <v>RE-Frzr-Up-ManDef</v>
          </cell>
          <cell r="I70">
            <v>15</v>
          </cell>
          <cell r="J70">
            <v>26.4</v>
          </cell>
          <cell r="K70" t="str">
            <v>WtdSize</v>
          </cell>
          <cell r="M70" t="str">
            <v>Weighted Size</v>
          </cell>
          <cell r="N70">
            <v>341</v>
          </cell>
          <cell r="O70">
            <v>307</v>
          </cell>
          <cell r="P70">
            <v>239</v>
          </cell>
        </row>
        <row r="71">
          <cell r="C71" t="str">
            <v>RE-Frzr-Up-AutoDef</v>
          </cell>
          <cell r="D71">
            <v>1.9745835188791638E-2</v>
          </cell>
          <cell r="E71" t="str">
            <v>228.3</v>
          </cell>
          <cell r="F71" t="str">
            <v>8.62</v>
          </cell>
          <cell r="G71">
            <v>1</v>
          </cell>
          <cell r="H71">
            <v>1.76</v>
          </cell>
          <cell r="I71">
            <v>11</v>
          </cell>
          <cell r="J71">
            <v>19.399999999999999</v>
          </cell>
          <cell r="K71" t="str">
            <v>Small</v>
          </cell>
          <cell r="L71">
            <v>5.8778080851674117E-2</v>
          </cell>
          <cell r="M71" t="str">
            <v>Small (&lt;13 cu ft.)</v>
          </cell>
          <cell r="N71">
            <v>396</v>
          </cell>
          <cell r="O71">
            <v>356</v>
          </cell>
          <cell r="P71">
            <v>277</v>
          </cell>
        </row>
        <row r="72">
          <cell r="C72" t="str">
            <v>RE-Frzr-Up-AutoDef</v>
          </cell>
          <cell r="D72">
            <v>0.1420267921476096</v>
          </cell>
          <cell r="E72" t="str">
            <v>228.3</v>
          </cell>
          <cell r="F72" t="str">
            <v>8.62</v>
          </cell>
          <cell r="G72">
            <v>1</v>
          </cell>
          <cell r="H72">
            <v>1.76</v>
          </cell>
          <cell r="I72">
            <v>14.5</v>
          </cell>
          <cell r="J72">
            <v>25.5</v>
          </cell>
          <cell r="K72" t="str">
            <v>Med</v>
          </cell>
          <cell r="L72">
            <v>0.42277585081307356</v>
          </cell>
          <cell r="M72" t="str">
            <v>Medium (13-16 cu ft)</v>
          </cell>
          <cell r="N72">
            <v>448</v>
          </cell>
          <cell r="O72">
            <v>403</v>
          </cell>
          <cell r="P72">
            <v>314</v>
          </cell>
        </row>
        <row r="73">
          <cell r="C73" t="str">
            <v>RE-Frzr-Up-AutoDef</v>
          </cell>
          <cell r="D73">
            <v>0.17416612572734802</v>
          </cell>
          <cell r="E73" t="str">
            <v>228.3</v>
          </cell>
          <cell r="F73" t="str">
            <v>8.62</v>
          </cell>
          <cell r="G73">
            <v>1</v>
          </cell>
          <cell r="H73">
            <v>1.76</v>
          </cell>
          <cell r="I73">
            <v>18</v>
          </cell>
          <cell r="J73">
            <v>31.7</v>
          </cell>
          <cell r="K73" t="str">
            <v>Large</v>
          </cell>
          <cell r="L73">
            <v>0.51844606833525242</v>
          </cell>
          <cell r="M73" t="str">
            <v>Large (&gt;16 cu ft)</v>
          </cell>
          <cell r="N73">
            <v>502</v>
          </cell>
          <cell r="O73">
            <v>452</v>
          </cell>
          <cell r="P73">
            <v>351</v>
          </cell>
        </row>
        <row r="74">
          <cell r="C74" t="str">
            <v>RE-Frzr-Up-AutoDef</v>
          </cell>
          <cell r="I74">
            <v>16.100000000000001</v>
          </cell>
          <cell r="J74">
            <v>28.4</v>
          </cell>
          <cell r="K74" t="str">
            <v>WtdSize</v>
          </cell>
          <cell r="M74" t="str">
            <v>Weighted Size</v>
          </cell>
          <cell r="N74">
            <v>473</v>
          </cell>
          <cell r="O74">
            <v>426</v>
          </cell>
          <cell r="P74">
            <v>331</v>
          </cell>
        </row>
        <row r="75">
          <cell r="C75" t="str">
            <v>RE-Frzr-Chest-ManDef</v>
          </cell>
          <cell r="D75">
            <v>0.23735767420630424</v>
          </cell>
          <cell r="E75" t="str">
            <v>107.8</v>
          </cell>
          <cell r="F75" t="str">
            <v>7.29</v>
          </cell>
          <cell r="G75">
            <v>1</v>
          </cell>
          <cell r="H75">
            <v>1.76</v>
          </cell>
          <cell r="I75">
            <v>11</v>
          </cell>
          <cell r="J75">
            <v>19.399999999999999</v>
          </cell>
          <cell r="K75" t="str">
            <v>Small</v>
          </cell>
          <cell r="L75">
            <v>0.71859246504465935</v>
          </cell>
          <cell r="M75" t="str">
            <v>Small (&lt;13 cu ft.)</v>
          </cell>
          <cell r="N75">
            <v>249</v>
          </cell>
          <cell r="O75">
            <v>224</v>
          </cell>
          <cell r="P75">
            <v>174</v>
          </cell>
        </row>
        <row r="76">
          <cell r="C76" t="str">
            <v>RE-Frzr-Chest-ManDef</v>
          </cell>
          <cell r="D76">
            <v>4.9375041711768368E-2</v>
          </cell>
          <cell r="E76" t="str">
            <v>107.8</v>
          </cell>
          <cell r="F76" t="str">
            <v>7.29</v>
          </cell>
          <cell r="G76">
            <v>1</v>
          </cell>
          <cell r="H76">
            <v>1.76</v>
          </cell>
          <cell r="I76">
            <v>14.5</v>
          </cell>
          <cell r="J76">
            <v>25.5</v>
          </cell>
          <cell r="K76" t="str">
            <v>Med</v>
          </cell>
          <cell r="L76">
            <v>0.14948129675598307</v>
          </cell>
          <cell r="M76" t="str">
            <v>Medium (13-16 cu ft)</v>
          </cell>
          <cell r="N76">
            <v>294</v>
          </cell>
          <cell r="O76">
            <v>265</v>
          </cell>
          <cell r="P76">
            <v>206</v>
          </cell>
        </row>
        <row r="77">
          <cell r="C77" t="str">
            <v>RE-Frzr-Chest-ManDef</v>
          </cell>
          <cell r="D77">
            <v>4.3576445049198109E-2</v>
          </cell>
          <cell r="E77" t="str">
            <v>107.8</v>
          </cell>
          <cell r="F77" t="str">
            <v>7.29</v>
          </cell>
          <cell r="G77">
            <v>1</v>
          </cell>
          <cell r="H77">
            <v>1.76</v>
          </cell>
          <cell r="I77">
            <v>18</v>
          </cell>
          <cell r="J77">
            <v>31.7</v>
          </cell>
          <cell r="K77" t="str">
            <v>Large</v>
          </cell>
          <cell r="L77">
            <v>0.13192623819935761</v>
          </cell>
          <cell r="M77" t="str">
            <v>Large (&gt;16 cu ft)</v>
          </cell>
          <cell r="N77">
            <v>339</v>
          </cell>
          <cell r="O77">
            <v>305</v>
          </cell>
          <cell r="P77">
            <v>237</v>
          </cell>
        </row>
        <row r="78">
          <cell r="C78" t="str">
            <v>RE-Frzr-Chest-ManDef</v>
          </cell>
          <cell r="I78">
            <v>12.4</v>
          </cell>
          <cell r="J78">
            <v>21.9</v>
          </cell>
          <cell r="K78" t="str">
            <v>WtdSize</v>
          </cell>
          <cell r="M78" t="str">
            <v>Weighted Size</v>
          </cell>
          <cell r="N78">
            <v>268</v>
          </cell>
          <cell r="O78">
            <v>241</v>
          </cell>
          <cell r="P78">
            <v>188</v>
          </cell>
        </row>
        <row r="79">
          <cell r="C79" t="str">
            <v>RE-Frzr-Chest-AutoDef</v>
          </cell>
          <cell r="D79">
            <v>5.7146148709650485E-2</v>
          </cell>
          <cell r="E79" t="str">
            <v>148.1</v>
          </cell>
          <cell r="F79" t="str">
            <v>10.24</v>
          </cell>
          <cell r="G79">
            <v>1</v>
          </cell>
          <cell r="H79">
            <v>1.76</v>
          </cell>
          <cell r="I79">
            <v>11</v>
          </cell>
          <cell r="J79">
            <v>19.399999999999999</v>
          </cell>
          <cell r="K79" t="str">
            <v>Small</v>
          </cell>
          <cell r="L79">
            <v>0.48481198909892265</v>
          </cell>
          <cell r="M79" t="str">
            <v>Small (&lt;13 cu ft.)</v>
          </cell>
          <cell r="N79">
            <v>347</v>
          </cell>
          <cell r="O79">
            <v>312</v>
          </cell>
          <cell r="P79">
            <v>243</v>
          </cell>
        </row>
        <row r="80">
          <cell r="C80" t="str">
            <v>RE-Frzr-Chest-AutoDef</v>
          </cell>
          <cell r="D80">
            <v>5.2993879939861162E-2</v>
          </cell>
          <cell r="E80" t="str">
            <v>148.1</v>
          </cell>
          <cell r="F80" t="str">
            <v>10.24</v>
          </cell>
          <cell r="G80">
            <v>1</v>
          </cell>
          <cell r="H80">
            <v>1.76</v>
          </cell>
          <cell r="I80">
            <v>14.5</v>
          </cell>
          <cell r="J80">
            <v>25.5</v>
          </cell>
          <cell r="K80" t="str">
            <v>Med</v>
          </cell>
          <cell r="L80">
            <v>0.44958529881428155</v>
          </cell>
          <cell r="M80" t="str">
            <v>Medium (13-16 cu ft)</v>
          </cell>
          <cell r="N80">
            <v>409</v>
          </cell>
          <cell r="O80">
            <v>368</v>
          </cell>
          <cell r="P80">
            <v>286</v>
          </cell>
        </row>
        <row r="81">
          <cell r="C81" t="str">
            <v>RE-Frzr-Chest-AutoDef</v>
          </cell>
          <cell r="D81">
            <v>7.7327756428553756E-3</v>
          </cell>
          <cell r="E81" t="str">
            <v>148.1</v>
          </cell>
          <cell r="F81" t="str">
            <v>10.24</v>
          </cell>
          <cell r="G81">
            <v>1</v>
          </cell>
          <cell r="H81">
            <v>1.76</v>
          </cell>
          <cell r="I81">
            <v>18</v>
          </cell>
          <cell r="J81">
            <v>31.7</v>
          </cell>
          <cell r="K81" t="str">
            <v>Large</v>
          </cell>
          <cell r="L81">
            <v>6.5602712086795745E-2</v>
          </cell>
          <cell r="M81" t="str">
            <v>Large (&gt;16 cu ft)</v>
          </cell>
          <cell r="N81">
            <v>473</v>
          </cell>
          <cell r="O81">
            <v>426</v>
          </cell>
          <cell r="P81">
            <v>331</v>
          </cell>
        </row>
        <row r="82">
          <cell r="C82" t="str">
            <v>RE-Frzr-Chest-AutoDef</v>
          </cell>
          <cell r="I82">
            <v>13</v>
          </cell>
          <cell r="J82">
            <v>22.9</v>
          </cell>
          <cell r="K82" t="str">
            <v>WtdSize</v>
          </cell>
          <cell r="M82" t="str">
            <v>Weighted Size</v>
          </cell>
          <cell r="N82">
            <v>383</v>
          </cell>
          <cell r="O82">
            <v>345</v>
          </cell>
          <cell r="P82">
            <v>268</v>
          </cell>
        </row>
        <row r="83">
          <cell r="C83" t="str">
            <v>RE-Frzr-Wtd</v>
          </cell>
          <cell r="I83">
            <v>14</v>
          </cell>
          <cell r="J83">
            <v>25</v>
          </cell>
          <cell r="K83" t="str">
            <v>WtdSize</v>
          </cell>
          <cell r="M83" t="str">
            <v>Weighted Size</v>
          </cell>
          <cell r="N83">
            <v>366</v>
          </cell>
          <cell r="O83">
            <v>329</v>
          </cell>
          <cell r="P83">
            <v>256</v>
          </cell>
        </row>
        <row r="86">
          <cell r="C86" t="str">
            <v>RE-RefgFrz</v>
          </cell>
          <cell r="E86" t="str">
            <v>252.3</v>
          </cell>
          <cell r="F86" t="str">
            <v>9.03</v>
          </cell>
          <cell r="G86">
            <v>0.1</v>
          </cell>
          <cell r="H86">
            <v>1.47</v>
          </cell>
          <cell r="I86">
            <v>6</v>
          </cell>
          <cell r="J86">
            <v>6.3</v>
          </cell>
          <cell r="K86" t="str">
            <v>CmpMini</v>
          </cell>
          <cell r="M86" t="str">
            <v>compact (5-7 cu. ft.)</v>
          </cell>
          <cell r="N86">
            <v>309</v>
          </cell>
          <cell r="O86">
            <v>278</v>
          </cell>
          <cell r="P86">
            <v>216</v>
          </cell>
        </row>
        <row r="87">
          <cell r="C87" t="str">
            <v>RE-RefgFrz</v>
          </cell>
          <cell r="E87" t="str">
            <v>252.3</v>
          </cell>
          <cell r="F87" t="str">
            <v>9.03</v>
          </cell>
          <cell r="G87">
            <v>0.1</v>
          </cell>
          <cell r="H87">
            <v>1.47</v>
          </cell>
          <cell r="I87">
            <v>3</v>
          </cell>
          <cell r="J87">
            <v>3.1</v>
          </cell>
          <cell r="K87" t="str">
            <v>CmpSml</v>
          </cell>
          <cell r="M87" t="str">
            <v>compact mini (&lt;5 cu. ft.)</v>
          </cell>
          <cell r="N87">
            <v>280</v>
          </cell>
          <cell r="O87">
            <v>252</v>
          </cell>
          <cell r="P87">
            <v>196</v>
          </cell>
        </row>
        <row r="88">
          <cell r="C88" t="str">
            <v>RE-Refg-All</v>
          </cell>
          <cell r="E88" t="str">
            <v>219.1</v>
          </cell>
          <cell r="F88" t="str">
            <v>7.84</v>
          </cell>
          <cell r="G88">
            <v>0</v>
          </cell>
          <cell r="H88">
            <v>1</v>
          </cell>
          <cell r="I88">
            <v>6</v>
          </cell>
          <cell r="J88">
            <v>6</v>
          </cell>
          <cell r="K88" t="str">
            <v>CmpMini</v>
          </cell>
          <cell r="M88" t="str">
            <v>compact (5-7 cu. ft.)</v>
          </cell>
          <cell r="N88">
            <v>266</v>
          </cell>
          <cell r="O88">
            <v>239</v>
          </cell>
          <cell r="P88">
            <v>186</v>
          </cell>
        </row>
        <row r="89">
          <cell r="C89" t="str">
            <v>RE-Refg-All</v>
          </cell>
          <cell r="E89" t="str">
            <v>219.1</v>
          </cell>
          <cell r="F89" t="str">
            <v>7.84</v>
          </cell>
          <cell r="G89">
            <v>0</v>
          </cell>
          <cell r="H89">
            <v>1</v>
          </cell>
          <cell r="I89">
            <v>3</v>
          </cell>
          <cell r="J89">
            <v>3</v>
          </cell>
          <cell r="K89" t="str">
            <v>CmpSml</v>
          </cell>
          <cell r="M89" t="str">
            <v>compact mini (&lt;5 cu. ft.)</v>
          </cell>
          <cell r="N89">
            <v>243</v>
          </cell>
          <cell r="O89">
            <v>219</v>
          </cell>
          <cell r="P89">
            <v>170</v>
          </cell>
        </row>
        <row r="90">
          <cell r="C90" t="str">
            <v>RE-RefgFrz-TM</v>
          </cell>
          <cell r="E90" t="str">
            <v>339.2</v>
          </cell>
          <cell r="F90" t="str">
            <v>11.80</v>
          </cell>
          <cell r="G90">
            <v>0.3</v>
          </cell>
          <cell r="H90">
            <v>1.76</v>
          </cell>
          <cell r="I90">
            <v>6</v>
          </cell>
          <cell r="J90">
            <v>7.4</v>
          </cell>
          <cell r="K90" t="str">
            <v>CmpMini</v>
          </cell>
          <cell r="M90" t="str">
            <v>compact (5-7 cu. ft.)</v>
          </cell>
          <cell r="N90">
            <v>427</v>
          </cell>
          <cell r="O90">
            <v>384</v>
          </cell>
          <cell r="P90">
            <v>299</v>
          </cell>
        </row>
        <row r="91">
          <cell r="C91" t="str">
            <v>RE-RefgFrz-TM</v>
          </cell>
          <cell r="E91" t="str">
            <v>339.2</v>
          </cell>
          <cell r="F91" t="str">
            <v>11.80</v>
          </cell>
          <cell r="G91">
            <v>0.3</v>
          </cell>
          <cell r="H91">
            <v>1.76</v>
          </cell>
          <cell r="I91">
            <v>3</v>
          </cell>
          <cell r="J91">
            <v>3.7</v>
          </cell>
          <cell r="K91" t="str">
            <v>CmpSml</v>
          </cell>
          <cell r="M91" t="str">
            <v>compact mini (&lt;5 cu. ft.)</v>
          </cell>
          <cell r="N91">
            <v>383</v>
          </cell>
          <cell r="O91">
            <v>345</v>
          </cell>
          <cell r="P91">
            <v>268</v>
          </cell>
        </row>
        <row r="92">
          <cell r="C92" t="str">
            <v>RE-RefgFrz-BM</v>
          </cell>
          <cell r="E92" t="str">
            <v>339.2</v>
          </cell>
          <cell r="F92" t="str">
            <v>11.80</v>
          </cell>
          <cell r="G92">
            <v>0.3</v>
          </cell>
          <cell r="H92">
            <v>1.76</v>
          </cell>
          <cell r="I92">
            <v>6</v>
          </cell>
          <cell r="J92">
            <v>7.4</v>
          </cell>
          <cell r="K92" t="str">
            <v>CmpMini</v>
          </cell>
          <cell r="M92" t="str">
            <v>compact (5-7 cu. ft.)</v>
          </cell>
          <cell r="N92">
            <v>427</v>
          </cell>
          <cell r="O92">
            <v>384</v>
          </cell>
          <cell r="P92">
            <v>299</v>
          </cell>
        </row>
        <row r="93">
          <cell r="C93" t="str">
            <v>RE-RefgFrz-BM</v>
          </cell>
          <cell r="E93" t="str">
            <v>339.2</v>
          </cell>
          <cell r="F93" t="str">
            <v>11.80</v>
          </cell>
          <cell r="G93">
            <v>0.3</v>
          </cell>
          <cell r="H93">
            <v>1.76</v>
          </cell>
          <cell r="I93">
            <v>3</v>
          </cell>
          <cell r="J93">
            <v>3.7</v>
          </cell>
          <cell r="K93" t="str">
            <v>CmpSml</v>
          </cell>
          <cell r="M93" t="str">
            <v>compact mini (&lt;5 cu. ft.)</v>
          </cell>
          <cell r="N93">
            <v>383</v>
          </cell>
          <cell r="O93">
            <v>345</v>
          </cell>
          <cell r="P93">
            <v>268</v>
          </cell>
        </row>
        <row r="96">
          <cell r="C96" t="str">
            <v>RE-RefgFrz-BM</v>
          </cell>
          <cell r="E96">
            <v>317</v>
          </cell>
          <cell r="F96">
            <v>8.85</v>
          </cell>
          <cell r="G96">
            <v>0.35</v>
          </cell>
          <cell r="H96">
            <v>1.76</v>
          </cell>
          <cell r="I96">
            <v>30</v>
          </cell>
          <cell r="J96">
            <v>38</v>
          </cell>
          <cell r="K96" t="str">
            <v>XLarge</v>
          </cell>
          <cell r="M96" t="str">
            <v>extra large (&gt; 28 cu. ft.)</v>
          </cell>
          <cell r="N96">
            <v>653</v>
          </cell>
          <cell r="O96">
            <v>588</v>
          </cell>
          <cell r="P96">
            <v>457</v>
          </cell>
        </row>
        <row r="97">
          <cell r="C97" t="str">
            <v>RE-RefgFrz-BM-Ice</v>
          </cell>
          <cell r="E97" t="str">
            <v>401.0</v>
          </cell>
          <cell r="F97" t="str">
            <v>8.85</v>
          </cell>
          <cell r="G97">
            <v>0.35</v>
          </cell>
          <cell r="H97">
            <v>1.76</v>
          </cell>
          <cell r="I97">
            <v>30</v>
          </cell>
          <cell r="J97">
            <v>38</v>
          </cell>
          <cell r="K97" t="str">
            <v>XLarge</v>
          </cell>
          <cell r="M97" t="str">
            <v>extra large (&gt; 28 cu. ft.)</v>
          </cell>
          <cell r="N97">
            <v>737</v>
          </cell>
          <cell r="O97">
            <v>663</v>
          </cell>
          <cell r="P97">
            <v>516</v>
          </cell>
        </row>
      </sheetData>
      <sheetData sheetId="10">
        <row r="9">
          <cell r="D9" t="str">
            <v>Lookup</v>
          </cell>
          <cell r="E9" t="str">
            <v>RF_2 (config)</v>
          </cell>
          <cell r="F9" t="str">
            <v>RF_11 (options)</v>
          </cell>
          <cell r="G9" t="str">
            <v>RF_8 (size)</v>
          </cell>
          <cell r="H9" t="str">
            <v>Count</v>
          </cell>
          <cell r="I9" t="str">
            <v>Weight</v>
          </cell>
          <cell r="J9" t="str">
            <v>Used Wts</v>
          </cell>
        </row>
        <row r="10">
          <cell r="D10" t="str">
            <v>RE-RefgFrz-TMMini</v>
          </cell>
          <cell r="E10" t="str">
            <v>01 - Standard Top Freezer</v>
          </cell>
          <cell r="F10" t="str">
            <v>01 - None</v>
          </cell>
          <cell r="G10" t="str">
            <v>01- very small (&lt;13 cu ft.)</v>
          </cell>
          <cell r="H10">
            <v>9</v>
          </cell>
          <cell r="I10">
            <v>39736.14</v>
          </cell>
          <cell r="J10">
            <v>39736.14</v>
          </cell>
        </row>
        <row r="11">
          <cell r="D11" t="str">
            <v>RE-RefgFrz-TMSmall</v>
          </cell>
          <cell r="E11" t="str">
            <v>01 - Standard Top Freezer</v>
          </cell>
          <cell r="F11" t="str">
            <v>01 - None</v>
          </cell>
          <cell r="G11" t="str">
            <v>02 - small (13-16 cu ft)</v>
          </cell>
          <cell r="H11">
            <v>63</v>
          </cell>
          <cell r="I11">
            <v>416087.33000000007</v>
          </cell>
          <cell r="J11">
            <v>416087.33000000007</v>
          </cell>
        </row>
        <row r="12">
          <cell r="D12" t="str">
            <v>RE-RefgFrz-TMMed</v>
          </cell>
          <cell r="E12" t="str">
            <v>01 - Standard Top Freezer</v>
          </cell>
          <cell r="F12" t="str">
            <v>01 - None</v>
          </cell>
          <cell r="G12" t="str">
            <v>03 - medium (17-20 cu ft)</v>
          </cell>
          <cell r="H12">
            <v>466</v>
          </cell>
          <cell r="I12">
            <v>2818347.9299999927</v>
          </cell>
          <cell r="J12">
            <v>2818347.9299999927</v>
          </cell>
        </row>
        <row r="13">
          <cell r="D13" t="str">
            <v>RE-RefgFrz-TMLarge</v>
          </cell>
          <cell r="E13" t="str">
            <v>01 - Standard Top Freezer</v>
          </cell>
          <cell r="F13" t="str">
            <v>01 - None</v>
          </cell>
          <cell r="G13" t="str">
            <v>04 - large (21-23 cu ft)</v>
          </cell>
          <cell r="H13">
            <v>222</v>
          </cell>
          <cell r="I13">
            <v>1169708.8399999994</v>
          </cell>
          <cell r="J13">
            <v>1169708.8399999994</v>
          </cell>
        </row>
        <row r="14">
          <cell r="D14" t="str">
            <v>RE-RefgFrz-TMVLarge</v>
          </cell>
          <cell r="E14" t="str">
            <v>01 - Standard Top Freezer</v>
          </cell>
          <cell r="F14" t="str">
            <v>01 - None</v>
          </cell>
          <cell r="G14" t="str">
            <v>05 - Extra Large (&gt;23 cu ft)</v>
          </cell>
          <cell r="H14">
            <v>26</v>
          </cell>
          <cell r="I14">
            <v>117113.44000000002</v>
          </cell>
          <cell r="J14">
            <v>117113.44000000002</v>
          </cell>
        </row>
        <row r="15">
          <cell r="D15" t="str">
            <v>RE-RefgFrz-TM-IceMini</v>
          </cell>
          <cell r="E15" t="str">
            <v>01 - Standard Top Freezer</v>
          </cell>
          <cell r="F15" t="str">
            <v>02 - Icemaker</v>
          </cell>
          <cell r="G15" t="str">
            <v>01- very small (&lt;13 cu ft.)</v>
          </cell>
          <cell r="H15">
            <v>0</v>
          </cell>
          <cell r="I15">
            <v>0</v>
          </cell>
          <cell r="J15">
            <v>0</v>
          </cell>
        </row>
        <row r="16">
          <cell r="D16" t="str">
            <v>RE-RefgFrz-TM-IceSmall</v>
          </cell>
          <cell r="E16" t="str">
            <v>01 - Standard Top Freezer</v>
          </cell>
          <cell r="F16" t="str">
            <v>02 - Icemaker</v>
          </cell>
          <cell r="G16" t="str">
            <v>02 - small (13-16 cu ft)</v>
          </cell>
          <cell r="H16">
            <v>2</v>
          </cell>
          <cell r="I16">
            <v>10418.99</v>
          </cell>
          <cell r="J16">
            <v>10418.99</v>
          </cell>
        </row>
        <row r="17">
          <cell r="D17" t="str">
            <v>RE-RefgFrz-TM-IceMed</v>
          </cell>
          <cell r="E17" t="str">
            <v>01 - Standard Top Freezer</v>
          </cell>
          <cell r="F17" t="str">
            <v>02 - Icemaker</v>
          </cell>
          <cell r="G17" t="str">
            <v>03 - medium (17-20 cu ft)</v>
          </cell>
          <cell r="H17">
            <v>100</v>
          </cell>
          <cell r="I17">
            <v>526453.89</v>
          </cell>
          <cell r="J17">
            <v>526453.89</v>
          </cell>
        </row>
        <row r="18">
          <cell r="D18" t="str">
            <v>RE-RefgFrz-TM-IceLarge</v>
          </cell>
          <cell r="E18" t="str">
            <v>01 - Standard Top Freezer</v>
          </cell>
          <cell r="F18" t="str">
            <v>02 - Icemaker</v>
          </cell>
          <cell r="G18" t="str">
            <v>04 - large (21-23 cu ft)</v>
          </cell>
          <cell r="H18">
            <v>121</v>
          </cell>
          <cell r="I18">
            <v>572618.8899999999</v>
          </cell>
          <cell r="J18">
            <v>572618.8899999999</v>
          </cell>
        </row>
        <row r="19">
          <cell r="D19" t="str">
            <v>RE-RefgFrz-TM-IceVLarge</v>
          </cell>
          <cell r="E19" t="str">
            <v>01 - Standard Top Freezer</v>
          </cell>
          <cell r="F19" t="str">
            <v>02 - Icemaker</v>
          </cell>
          <cell r="G19" t="str">
            <v>05 - Extra Large (&gt;23 cu ft)</v>
          </cell>
          <cell r="H19">
            <v>24</v>
          </cell>
          <cell r="I19">
            <v>82079.799999999988</v>
          </cell>
          <cell r="J19">
            <v>82079.799999999988</v>
          </cell>
        </row>
        <row r="20">
          <cell r="D20" t="str">
            <v>RE-RefgFrz-SMMini</v>
          </cell>
          <cell r="E20" t="str">
            <v>02 - Side-by-Side</v>
          </cell>
          <cell r="F20" t="str">
            <v>01 - None</v>
          </cell>
          <cell r="G20" t="str">
            <v>01- very small (&lt;13 cu ft.)</v>
          </cell>
          <cell r="H20">
            <v>2</v>
          </cell>
          <cell r="I20">
            <v>16771.509999999998</v>
          </cell>
          <cell r="J20">
            <v>16771.509999999998</v>
          </cell>
        </row>
        <row r="21">
          <cell r="D21" t="str">
            <v>RE-RefgFrz-SMSmall</v>
          </cell>
          <cell r="E21" t="str">
            <v>02 - Side-by-Side</v>
          </cell>
          <cell r="F21" t="str">
            <v>01 - None</v>
          </cell>
          <cell r="G21" t="str">
            <v>02 - small (13-16 cu ft)</v>
          </cell>
          <cell r="H21">
            <v>0</v>
          </cell>
          <cell r="I21">
            <v>0</v>
          </cell>
          <cell r="J21">
            <v>0</v>
          </cell>
        </row>
        <row r="22">
          <cell r="D22" t="str">
            <v>RE-RefgFrz-SMMed</v>
          </cell>
          <cell r="E22" t="str">
            <v>02 - Side-by-Side</v>
          </cell>
          <cell r="F22" t="str">
            <v>01 - None</v>
          </cell>
          <cell r="G22" t="str">
            <v>03 - medium (17-20 cu ft)</v>
          </cell>
          <cell r="H22">
            <v>11</v>
          </cell>
          <cell r="I22">
            <v>49248.539999999994</v>
          </cell>
          <cell r="J22">
            <v>49248.539999999994</v>
          </cell>
        </row>
        <row r="23">
          <cell r="D23" t="str">
            <v>RE-RefgFrz-SMLarge</v>
          </cell>
          <cell r="E23" t="str">
            <v>02 - Side-by-Side</v>
          </cell>
          <cell r="F23" t="str">
            <v>01 - None</v>
          </cell>
          <cell r="G23" t="str">
            <v>04 - large (21-23 cu ft)</v>
          </cell>
          <cell r="H23">
            <v>23</v>
          </cell>
          <cell r="I23">
            <v>99600.599999999977</v>
          </cell>
          <cell r="J23">
            <v>99600.599999999977</v>
          </cell>
        </row>
        <row r="24">
          <cell r="D24" t="str">
            <v>RE-RefgFrz-SMVLarge</v>
          </cell>
          <cell r="E24" t="str">
            <v>02 - Side-by-Side</v>
          </cell>
          <cell r="F24" t="str">
            <v>01 - None</v>
          </cell>
          <cell r="G24" t="str">
            <v>05 - Extra Large (&gt;23 cu ft)</v>
          </cell>
          <cell r="H24">
            <v>18</v>
          </cell>
          <cell r="I24">
            <v>71684.070000000007</v>
          </cell>
          <cell r="J24">
            <v>71684.070000000007</v>
          </cell>
        </row>
        <row r="25">
          <cell r="D25" t="str">
            <v>RE-RefgFrz-SM-IceMini</v>
          </cell>
          <cell r="E25" t="str">
            <v>02 - Side-by-Side</v>
          </cell>
          <cell r="F25" t="str">
            <v>02 - Icemaker</v>
          </cell>
          <cell r="G25" t="str">
            <v>01- very small (&lt;13 cu ft.)</v>
          </cell>
          <cell r="H25">
            <v>0</v>
          </cell>
          <cell r="I25">
            <v>0</v>
          </cell>
          <cell r="J25">
            <v>0</v>
          </cell>
        </row>
        <row r="26">
          <cell r="D26" t="str">
            <v>RE-RefgFrz-SM-IceSmall</v>
          </cell>
          <cell r="E26" t="str">
            <v>02 - Side-by-Side</v>
          </cell>
          <cell r="F26" t="str">
            <v>02 - Icemaker</v>
          </cell>
          <cell r="G26" t="str">
            <v>02 - small (13-16 cu ft)</v>
          </cell>
          <cell r="H26">
            <v>0</v>
          </cell>
          <cell r="I26">
            <v>0</v>
          </cell>
          <cell r="J26">
            <v>0</v>
          </cell>
        </row>
        <row r="27">
          <cell r="D27" t="str">
            <v>RE-RefgFrz-SM-IceMed</v>
          </cell>
          <cell r="E27" t="str">
            <v>02 - Side-by-Side</v>
          </cell>
          <cell r="F27" t="str">
            <v>02 - Icemaker</v>
          </cell>
          <cell r="G27" t="str">
            <v>03 - medium (17-20 cu ft)</v>
          </cell>
          <cell r="H27">
            <v>1</v>
          </cell>
          <cell r="I27">
            <v>4348.3999999999996</v>
          </cell>
          <cell r="J27">
            <v>4348.3999999999996</v>
          </cell>
        </row>
        <row r="28">
          <cell r="D28" t="str">
            <v>RE-RefgFrz-SM-IceLarge</v>
          </cell>
          <cell r="E28" t="str">
            <v>02 - Side-by-Side</v>
          </cell>
          <cell r="F28" t="str">
            <v>02 - Icemaker</v>
          </cell>
          <cell r="G28" t="str">
            <v>04 - large (21-23 cu ft)</v>
          </cell>
          <cell r="H28">
            <v>20</v>
          </cell>
          <cell r="I28">
            <v>93302.629999999976</v>
          </cell>
          <cell r="J28">
            <v>93302.629999999976</v>
          </cell>
        </row>
        <row r="29">
          <cell r="D29" t="str">
            <v>RE-RefgFrz-SM-IceVLarge</v>
          </cell>
          <cell r="E29" t="str">
            <v>02 - Side-by-Side</v>
          </cell>
          <cell r="F29" t="str">
            <v>02 - Icemaker</v>
          </cell>
          <cell r="G29" t="str">
            <v>05 - Extra Large (&gt;23 cu ft)</v>
          </cell>
          <cell r="H29">
            <v>20</v>
          </cell>
          <cell r="I29">
            <v>53618.220000000008</v>
          </cell>
          <cell r="J29">
            <v>53618.220000000008</v>
          </cell>
        </row>
        <row r="30">
          <cell r="D30" t="str">
            <v>RE-RefgFrz-SM-TTDMini</v>
          </cell>
          <cell r="E30" t="str">
            <v>02 - Side-by-Side</v>
          </cell>
          <cell r="F30" t="str">
            <v>04 - Water &amp; Ice in-door</v>
          </cell>
          <cell r="G30" t="str">
            <v>01- very small (&lt;13 cu ft.)</v>
          </cell>
          <cell r="H30">
            <v>0</v>
          </cell>
          <cell r="I30">
            <v>0</v>
          </cell>
          <cell r="J30">
            <v>0</v>
          </cell>
        </row>
        <row r="31">
          <cell r="D31" t="str">
            <v>RE-RefgFrz-SM-TTDSmall</v>
          </cell>
          <cell r="E31" t="str">
            <v>02 - Side-by-Side</v>
          </cell>
          <cell r="F31" t="str">
            <v>04 - Water &amp; Ice in-door</v>
          </cell>
          <cell r="G31" t="str">
            <v>02 - small (13-16 cu ft)</v>
          </cell>
          <cell r="H31">
            <v>0</v>
          </cell>
          <cell r="I31">
            <v>0</v>
          </cell>
          <cell r="J31">
            <v>0</v>
          </cell>
        </row>
        <row r="32">
          <cell r="D32" t="str">
            <v>RE-RefgFrz-SM-TTDMed</v>
          </cell>
          <cell r="E32" t="str">
            <v>02 - Side-by-Side</v>
          </cell>
          <cell r="F32" t="str">
            <v>04 - Water &amp; Ice in-door</v>
          </cell>
          <cell r="G32" t="str">
            <v>03 - medium (17-20 cu ft)</v>
          </cell>
          <cell r="H32">
            <v>32</v>
          </cell>
          <cell r="I32">
            <v>131586.03999999995</v>
          </cell>
          <cell r="J32">
            <v>131586.03999999995</v>
          </cell>
        </row>
        <row r="33">
          <cell r="D33" t="str">
            <v>RE-RefgFrz-SM-TTDLarge</v>
          </cell>
          <cell r="E33" t="str">
            <v>02 - Side-by-Side</v>
          </cell>
          <cell r="F33" t="str">
            <v>04 - Water &amp; Ice in-door</v>
          </cell>
          <cell r="G33" t="str">
            <v>04 - large (21-23 cu ft)</v>
          </cell>
          <cell r="H33">
            <v>355</v>
          </cell>
          <cell r="I33">
            <v>1501907.76</v>
          </cell>
          <cell r="J33">
            <v>1501907.76</v>
          </cell>
        </row>
        <row r="34">
          <cell r="D34" t="str">
            <v>RE-RefgFrz-SM-TTDVLarge</v>
          </cell>
          <cell r="E34" t="str">
            <v>02 - Side-by-Side</v>
          </cell>
          <cell r="F34" t="str">
            <v>04 - Water &amp; Ice in-door</v>
          </cell>
          <cell r="G34" t="str">
            <v>05 - Extra Large (&gt;23 cu ft)</v>
          </cell>
          <cell r="H34">
            <v>592</v>
          </cell>
          <cell r="I34">
            <v>2409534.9099999946</v>
          </cell>
          <cell r="J34">
            <v>2409534.9099999946</v>
          </cell>
        </row>
        <row r="35">
          <cell r="D35" t="str">
            <v>RE-RefgFrz-BMMini</v>
          </cell>
          <cell r="E35" t="str">
            <v>04 - Bottom Freezer</v>
          </cell>
          <cell r="F35" t="str">
            <v>01 - None</v>
          </cell>
          <cell r="G35" t="str">
            <v>01- very small (&lt;13 cu ft.)</v>
          </cell>
          <cell r="H35">
            <v>1</v>
          </cell>
          <cell r="I35">
            <v>4850.3</v>
          </cell>
          <cell r="J35">
            <v>4850.3</v>
          </cell>
        </row>
        <row r="36">
          <cell r="D36" t="str">
            <v>RE-RefgFrz-BMSmall</v>
          </cell>
          <cell r="E36" t="str">
            <v>04 - Bottom Freezer</v>
          </cell>
          <cell r="F36" t="str">
            <v>01 - None</v>
          </cell>
          <cell r="G36" t="str">
            <v>02 - small (13-16 cu ft)</v>
          </cell>
          <cell r="H36">
            <v>2</v>
          </cell>
          <cell r="I36">
            <v>19000.59</v>
          </cell>
          <cell r="J36">
            <v>19000.59</v>
          </cell>
        </row>
        <row r="37">
          <cell r="D37" t="str">
            <v>RE-RefgFrz-BMMed</v>
          </cell>
          <cell r="E37" t="str">
            <v>04 - Bottom Freezer</v>
          </cell>
          <cell r="F37" t="str">
            <v>01 - None</v>
          </cell>
          <cell r="G37" t="str">
            <v>03 - medium (17-20 cu ft)</v>
          </cell>
          <cell r="H37">
            <v>23</v>
          </cell>
          <cell r="I37">
            <v>132234.13</v>
          </cell>
          <cell r="J37">
            <v>132234.13</v>
          </cell>
        </row>
        <row r="38">
          <cell r="D38" t="str">
            <v>RE-RefgFrz-BMLarge</v>
          </cell>
          <cell r="E38" t="str">
            <v>04 - Bottom Freezer</v>
          </cell>
          <cell r="F38" t="str">
            <v>01 - None</v>
          </cell>
          <cell r="G38" t="str">
            <v>04 - large (21-23 cu ft)</v>
          </cell>
          <cell r="H38">
            <v>42</v>
          </cell>
          <cell r="I38">
            <v>188766.0199999999</v>
          </cell>
          <cell r="J38">
            <v>188766.0199999999</v>
          </cell>
        </row>
        <row r="39">
          <cell r="D39" t="str">
            <v>RE-RefgFrz-BMVLarge</v>
          </cell>
          <cell r="E39" t="str">
            <v>04 - Bottom Freezer</v>
          </cell>
          <cell r="F39" t="str">
            <v>01 - None</v>
          </cell>
          <cell r="G39" t="str">
            <v>05 - Extra Large (&gt;23 cu ft)</v>
          </cell>
          <cell r="H39">
            <v>20</v>
          </cell>
          <cell r="I39">
            <v>69061.539999999994</v>
          </cell>
          <cell r="J39">
            <v>69061.539999999994</v>
          </cell>
        </row>
        <row r="40">
          <cell r="D40" t="str">
            <v>RE-RefgFrz-BM-IceMini</v>
          </cell>
          <cell r="E40" t="str">
            <v>04 - Bottom Freezer</v>
          </cell>
          <cell r="F40" t="str">
            <v>02 - Icemaker</v>
          </cell>
          <cell r="G40" t="str">
            <v>01- very small (&lt;13 cu ft.)</v>
          </cell>
          <cell r="H40">
            <v>0</v>
          </cell>
          <cell r="I40">
            <v>0</v>
          </cell>
          <cell r="J40">
            <v>0</v>
          </cell>
        </row>
        <row r="41">
          <cell r="D41" t="str">
            <v>RE-RefgFrz-BM-IceSmall</v>
          </cell>
          <cell r="E41" t="str">
            <v>04 - Bottom Freezer</v>
          </cell>
          <cell r="F41" t="str">
            <v>02 - Icemaker</v>
          </cell>
          <cell r="G41" t="str">
            <v>02 - small (13-16 cu ft)</v>
          </cell>
          <cell r="H41">
            <v>1</v>
          </cell>
          <cell r="I41">
            <v>11921.21</v>
          </cell>
          <cell r="J41">
            <v>11921.21</v>
          </cell>
        </row>
        <row r="42">
          <cell r="D42" t="str">
            <v>RE-RefgFrz-BM-IceMed</v>
          </cell>
          <cell r="E42" t="str">
            <v>04 - Bottom Freezer</v>
          </cell>
          <cell r="F42" t="str">
            <v>02 - Icemaker</v>
          </cell>
          <cell r="G42" t="str">
            <v>03 - medium (17-20 cu ft)</v>
          </cell>
          <cell r="H42">
            <v>13</v>
          </cell>
          <cell r="I42">
            <v>61785.610000000008</v>
          </cell>
          <cell r="J42">
            <v>61785.610000000008</v>
          </cell>
        </row>
        <row r="43">
          <cell r="D43" t="str">
            <v>RE-RefgFrz-BM-IceLarge</v>
          </cell>
          <cell r="E43" t="str">
            <v>04 - Bottom Freezer</v>
          </cell>
          <cell r="F43" t="str">
            <v>02 - Icemaker</v>
          </cell>
          <cell r="G43" t="str">
            <v>04 - large (21-23 cu ft)</v>
          </cell>
          <cell r="H43">
            <v>47</v>
          </cell>
          <cell r="I43">
            <v>249504.88</v>
          </cell>
          <cell r="J43">
            <v>249504.88</v>
          </cell>
        </row>
        <row r="44">
          <cell r="D44" t="str">
            <v>RE-RefgFrz-BM-IceVLarge</v>
          </cell>
          <cell r="E44" t="str">
            <v>04 - Bottom Freezer</v>
          </cell>
          <cell r="F44" t="str">
            <v>02 - Icemaker</v>
          </cell>
          <cell r="G44" t="str">
            <v>05 - Extra Large (&gt;23 cu ft)</v>
          </cell>
          <cell r="H44">
            <v>59</v>
          </cell>
          <cell r="I44">
            <v>241496.19999999992</v>
          </cell>
          <cell r="J44">
            <v>241496.19999999992</v>
          </cell>
        </row>
        <row r="45">
          <cell r="D45" t="str">
            <v>RE-RefgFrz-BM-TTDMini</v>
          </cell>
          <cell r="E45" t="str">
            <v>04 - Bottom Freezer</v>
          </cell>
          <cell r="F45" t="str">
            <v>04 - Water &amp; Ice in-door</v>
          </cell>
          <cell r="G45" t="str">
            <v>01- very small (&lt;13 cu ft.)</v>
          </cell>
          <cell r="H45">
            <v>0</v>
          </cell>
          <cell r="I45">
            <v>0</v>
          </cell>
          <cell r="J45">
            <v>0</v>
          </cell>
        </row>
        <row r="46">
          <cell r="D46" t="str">
            <v>RE-RefgFrz-BM-TTDSmall</v>
          </cell>
          <cell r="E46" t="str">
            <v>04 - Bottom Freezer</v>
          </cell>
          <cell r="F46" t="str">
            <v>04 - Water &amp; Ice in-door</v>
          </cell>
          <cell r="G46" t="str">
            <v>02 - small (13-16 cu ft)</v>
          </cell>
          <cell r="H46">
            <v>0</v>
          </cell>
          <cell r="I46">
            <v>0</v>
          </cell>
          <cell r="J46">
            <v>0</v>
          </cell>
        </row>
        <row r="47">
          <cell r="D47" t="str">
            <v>RE-RefgFrz-BM-TTDMed</v>
          </cell>
          <cell r="E47" t="str">
            <v>04 - Bottom Freezer</v>
          </cell>
          <cell r="F47" t="str">
            <v>04 - Water &amp; Ice in-door</v>
          </cell>
          <cell r="G47" t="str">
            <v>03 - medium (17-20 cu ft)</v>
          </cell>
          <cell r="H47">
            <v>2</v>
          </cell>
          <cell r="I47">
            <v>5786.2599999999993</v>
          </cell>
          <cell r="J47">
            <v>5786.2599999999993</v>
          </cell>
        </row>
        <row r="48">
          <cell r="D48" t="str">
            <v>RE-RefgFrz-BM-TTDLarge</v>
          </cell>
          <cell r="E48" t="str">
            <v>04 - Bottom Freezer</v>
          </cell>
          <cell r="F48" t="str">
            <v>04 - Water &amp; Ice in-door</v>
          </cell>
          <cell r="G48" t="str">
            <v>04 - large (21-23 cu ft)</v>
          </cell>
          <cell r="H48">
            <v>37</v>
          </cell>
          <cell r="I48">
            <v>160618.22000000003</v>
          </cell>
          <cell r="J48">
            <v>160618.22000000003</v>
          </cell>
        </row>
        <row r="49">
          <cell r="D49" t="str">
            <v>RE-RefgFrz-BM-TTDVLarge</v>
          </cell>
          <cell r="E49" t="str">
            <v>04 - Bottom Freezer</v>
          </cell>
          <cell r="F49" t="str">
            <v>04 - Water &amp; Ice in-door</v>
          </cell>
          <cell r="G49" t="str">
            <v>05 - Extra Large (&gt;23 cu ft)</v>
          </cell>
          <cell r="H49">
            <v>78</v>
          </cell>
          <cell r="I49">
            <v>309422.01</v>
          </cell>
          <cell r="J49">
            <v>309422.01</v>
          </cell>
        </row>
        <row r="50">
          <cell r="D50" t="str">
            <v>RE-Refg-AllMini</v>
          </cell>
          <cell r="E50" t="str">
            <v>07 - Refrigerator Only</v>
          </cell>
          <cell r="F50" t="str">
            <v>01 - None</v>
          </cell>
          <cell r="G50" t="str">
            <v>01- very small (&lt;13 cu ft.)</v>
          </cell>
          <cell r="H50">
            <v>24</v>
          </cell>
          <cell r="I50">
            <v>97959.879999999976</v>
          </cell>
          <cell r="J50">
            <v>97959.879999999976</v>
          </cell>
        </row>
        <row r="51">
          <cell r="D51" t="str">
            <v>RE-Refg-AllSmall</v>
          </cell>
          <cell r="E51" t="str">
            <v>07 - Refrigerator Only</v>
          </cell>
          <cell r="F51" t="str">
            <v>01 - None</v>
          </cell>
          <cell r="G51" t="str">
            <v>02 - small (13-16 cu ft)</v>
          </cell>
          <cell r="H51">
            <v>4</v>
          </cell>
          <cell r="I51">
            <v>12019.210000000001</v>
          </cell>
          <cell r="J51">
            <v>12019.210000000001</v>
          </cell>
        </row>
        <row r="52">
          <cell r="D52" t="str">
            <v>RE-Refg-AllMed</v>
          </cell>
          <cell r="E52" t="str">
            <v>07 - Refrigerator Only</v>
          </cell>
          <cell r="F52" t="str">
            <v>01 - None</v>
          </cell>
          <cell r="G52" t="str">
            <v>03 - medium (17-20 cu ft)</v>
          </cell>
          <cell r="H52">
            <v>2</v>
          </cell>
          <cell r="I52">
            <v>5237.8900000000003</v>
          </cell>
          <cell r="J52">
            <v>5237.8900000000003</v>
          </cell>
        </row>
        <row r="53">
          <cell r="D53" t="str">
            <v>RE-Refg-AllLarge</v>
          </cell>
          <cell r="E53" t="str">
            <v>07 - Refrigerator Only</v>
          </cell>
          <cell r="F53" t="str">
            <v>01 - None</v>
          </cell>
          <cell r="G53" t="str">
            <v>04 - large (21-23 cu ft)</v>
          </cell>
          <cell r="H53">
            <v>4</v>
          </cell>
          <cell r="I53">
            <v>14798.46</v>
          </cell>
          <cell r="J53">
            <v>14798.46</v>
          </cell>
        </row>
        <row r="54">
          <cell r="D54" t="str">
            <v>RE-Refg-AllVLarge</v>
          </cell>
          <cell r="E54" t="str">
            <v>07 - Refrigerator Only</v>
          </cell>
          <cell r="F54" t="str">
            <v>01 - None</v>
          </cell>
          <cell r="G54" t="str">
            <v>05 - Extra Large (&gt;23 cu ft)</v>
          </cell>
          <cell r="H54">
            <v>5</v>
          </cell>
          <cell r="I54">
            <v>13682.300000000001</v>
          </cell>
          <cell r="J54">
            <v>13682.300000000001</v>
          </cell>
        </row>
        <row r="56">
          <cell r="I56" t="str">
            <v>Percent of Total Population =&gt;</v>
          </cell>
          <cell r="J56">
            <v>0.9906389728282754</v>
          </cell>
        </row>
        <row r="57">
          <cell r="D57" t="str">
            <v>RE-Frzr-Up-ManDefSmall</v>
          </cell>
          <cell r="E57" t="str">
            <v>01 - Upright</v>
          </cell>
          <cell r="F57" t="str">
            <v>01 - Manual</v>
          </cell>
          <cell r="G57" t="str">
            <v>01 - small (&lt;13 cu ft.)</v>
          </cell>
          <cell r="H57">
            <v>18</v>
          </cell>
          <cell r="J57">
            <v>62193.569999999992</v>
          </cell>
        </row>
        <row r="58">
          <cell r="D58" t="str">
            <v>RE-Frzr-Up-ManDefMed</v>
          </cell>
          <cell r="E58" t="str">
            <v>01 - Upright</v>
          </cell>
          <cell r="F58" t="str">
            <v>01 - Manual</v>
          </cell>
          <cell r="G58" t="str">
            <v>02 - medium (13-16 cu ft)</v>
          </cell>
          <cell r="H58">
            <v>46</v>
          </cell>
          <cell r="J58">
            <v>191214.47999999998</v>
          </cell>
        </row>
        <row r="59">
          <cell r="D59" t="str">
            <v>RE-Frzr-Up-ManDefLarge</v>
          </cell>
          <cell r="E59" t="str">
            <v>01 - Upright</v>
          </cell>
          <cell r="F59" t="str">
            <v>01 - Manual</v>
          </cell>
          <cell r="G59" t="str">
            <v>03 - large (&gt;16 cu ft)</v>
          </cell>
          <cell r="H59">
            <v>37</v>
          </cell>
          <cell r="J59">
            <v>115314.02000000006</v>
          </cell>
        </row>
        <row r="60">
          <cell r="D60" t="str">
            <v>RE-Frzr-Up-AutoDefSmall</v>
          </cell>
          <cell r="E60" t="str">
            <v>01 - Upright</v>
          </cell>
          <cell r="F60" t="str">
            <v>02 - Frost Free</v>
          </cell>
          <cell r="G60" t="str">
            <v>01 - small (&lt;13 cu ft.)</v>
          </cell>
          <cell r="H60">
            <v>8</v>
          </cell>
          <cell r="J60">
            <v>33725.910000000003</v>
          </cell>
        </row>
        <row r="61">
          <cell r="D61" t="str">
            <v>RE-Frzr-Up-AutoDefMed</v>
          </cell>
          <cell r="E61" t="str">
            <v>01 - Upright</v>
          </cell>
          <cell r="F61" t="str">
            <v>02 - Frost Free</v>
          </cell>
          <cell r="G61" t="str">
            <v>02 - medium (13-16 cu ft)</v>
          </cell>
          <cell r="H61">
            <v>66</v>
          </cell>
          <cell r="J61">
            <v>242581.92999999993</v>
          </cell>
        </row>
        <row r="62">
          <cell r="D62" t="str">
            <v>RE-Frzr-Up-AutoDefLarge</v>
          </cell>
          <cell r="E62" t="str">
            <v>01 - Upright</v>
          </cell>
          <cell r="F62" t="str">
            <v>02 - Frost Free</v>
          </cell>
          <cell r="G62" t="str">
            <v>03 - large (&gt;16 cu ft)</v>
          </cell>
          <cell r="H62">
            <v>91</v>
          </cell>
          <cell r="J62">
            <v>297475.95000000013</v>
          </cell>
        </row>
        <row r="63">
          <cell r="D63" t="str">
            <v>RE-Frzr-Chest-ManDefSmall</v>
          </cell>
          <cell r="E63" t="str">
            <v>02 - Chest</v>
          </cell>
          <cell r="F63" t="str">
            <v>01 - Manual</v>
          </cell>
          <cell r="G63" t="str">
            <v>01 - small (&lt;13 cu ft.)</v>
          </cell>
          <cell r="H63">
            <v>96</v>
          </cell>
          <cell r="J63">
            <v>405407.19000000006</v>
          </cell>
        </row>
        <row r="64">
          <cell r="D64" t="str">
            <v>RE-Frzr-Chest-ManDefMed</v>
          </cell>
          <cell r="E64" t="str">
            <v>02 - Chest</v>
          </cell>
          <cell r="F64" t="str">
            <v>01 - Manual</v>
          </cell>
          <cell r="G64" t="str">
            <v>02 - medium (13-16 cu ft)</v>
          </cell>
          <cell r="H64">
            <v>29</v>
          </cell>
          <cell r="J64">
            <v>84332.630000000034</v>
          </cell>
        </row>
        <row r="65">
          <cell r="D65" t="str">
            <v>RE-Frzr-Chest-ManDefLarge</v>
          </cell>
          <cell r="E65" t="str">
            <v>02 - Chest</v>
          </cell>
          <cell r="F65" t="str">
            <v>01 - Manual</v>
          </cell>
          <cell r="G65" t="str">
            <v>03 - large (&gt;16 cu ft)</v>
          </cell>
          <cell r="H65">
            <v>15</v>
          </cell>
          <cell r="J65">
            <v>74428.62</v>
          </cell>
        </row>
        <row r="66">
          <cell r="D66" t="str">
            <v>RE-Frzr-Chest-AutoDefSmall</v>
          </cell>
          <cell r="E66" t="str">
            <v>02 - Chest</v>
          </cell>
          <cell r="F66" t="str">
            <v>02 - Frost Free</v>
          </cell>
          <cell r="G66" t="str">
            <v>01 - small (&lt;13 cu ft.)</v>
          </cell>
          <cell r="H66">
            <v>29</v>
          </cell>
          <cell r="J66">
            <v>97605.690000000017</v>
          </cell>
        </row>
        <row r="67">
          <cell r="D67" t="str">
            <v>RE-Frzr-Chest-AutoDefMed</v>
          </cell>
          <cell r="E67" t="str">
            <v>02 - Chest</v>
          </cell>
          <cell r="F67" t="str">
            <v>02 - Frost Free</v>
          </cell>
          <cell r="G67" t="str">
            <v>02 - medium (13-16 cu ft)</v>
          </cell>
          <cell r="H67">
            <v>22</v>
          </cell>
          <cell r="J67">
            <v>90513.610000000015</v>
          </cell>
        </row>
        <row r="68">
          <cell r="D68" t="str">
            <v>RE-Frzr-Chest-AutoDefLarge</v>
          </cell>
          <cell r="E68" t="str">
            <v>02 - Chest</v>
          </cell>
          <cell r="F68" t="str">
            <v>02 - Frost Free</v>
          </cell>
          <cell r="G68" t="str">
            <v>03 - large (&gt;16 cu ft)</v>
          </cell>
          <cell r="H68">
            <v>6</v>
          </cell>
          <cell r="J68">
            <v>13207.59</v>
          </cell>
        </row>
      </sheetData>
      <sheetData sheetId="11"/>
      <sheetData sheetId="12">
        <row r="4">
          <cell r="AE4" t="str">
            <v>IOU+type</v>
          </cell>
          <cell r="AF4" t="str">
            <v>kWh</v>
          </cell>
          <cell r="AG4" t="str">
            <v>kW</v>
          </cell>
          <cell r="AH4" t="str">
            <v>therm</v>
          </cell>
        </row>
        <row r="5">
          <cell r="E5" t="str">
            <v>RE-RefgFrz-TMMini</v>
          </cell>
          <cell r="F5" t="str">
            <v>Refrigerator</v>
          </cell>
          <cell r="G5" t="str">
            <v>Mini</v>
          </cell>
          <cell r="H5" t="str">
            <v>Standard Top Freezer</v>
          </cell>
          <cell r="I5">
            <v>39736.14</v>
          </cell>
          <cell r="J5">
            <v>0</v>
          </cell>
          <cell r="K5">
            <v>0</v>
          </cell>
          <cell r="L5">
            <v>1</v>
          </cell>
          <cell r="M5">
            <v>0</v>
          </cell>
          <cell r="N5">
            <v>0</v>
          </cell>
          <cell r="O5" t="str">
            <v>233.7</v>
          </cell>
          <cell r="P5" t="str">
            <v>8.07</v>
          </cell>
          <cell r="Q5" t="str">
            <v>317.7</v>
          </cell>
          <cell r="R5" t="str">
            <v>8.07</v>
          </cell>
          <cell r="S5" t="e">
            <v>#N/A</v>
          </cell>
          <cell r="T5" t="e">
            <v>#N/A</v>
          </cell>
          <cell r="U5">
            <v>0.25</v>
          </cell>
          <cell r="V5">
            <v>1.76</v>
          </cell>
          <cell r="X5">
            <v>0</v>
          </cell>
          <cell r="Y5" t="str">
            <v>Mini</v>
          </cell>
          <cell r="Z5" t="str">
            <v>Small</v>
          </cell>
          <cell r="AB5" t="str">
            <v>TF</v>
          </cell>
          <cell r="AC5" t="str">
            <v>TM</v>
          </cell>
          <cell r="AE5" t="str">
            <v>PGE-REF</v>
          </cell>
          <cell r="AF5">
            <v>0.79607843137254897</v>
          </cell>
          <cell r="AG5">
            <v>1.5686274509803922E-4</v>
          </cell>
          <cell r="AH5">
            <v>-2.2509803921568629E-2</v>
          </cell>
        </row>
        <row r="6">
          <cell r="E6" t="str">
            <v>RE-RefgFrz-TMSmall</v>
          </cell>
          <cell r="F6" t="str">
            <v>Refrigerator</v>
          </cell>
          <cell r="G6" t="str">
            <v>Small</v>
          </cell>
          <cell r="H6" t="str">
            <v>Standard Top Freezer</v>
          </cell>
          <cell r="I6">
            <v>416087.33000000007</v>
          </cell>
          <cell r="J6">
            <v>10418.99</v>
          </cell>
          <cell r="K6">
            <v>0</v>
          </cell>
          <cell r="L6">
            <v>0.97557131158103361</v>
          </cell>
          <cell r="M6">
            <v>2.4428688418966449E-2</v>
          </cell>
          <cell r="N6">
            <v>0</v>
          </cell>
          <cell r="O6" t="str">
            <v>233.7</v>
          </cell>
          <cell r="P6" t="str">
            <v>8.07</v>
          </cell>
          <cell r="Q6" t="str">
            <v>317.7</v>
          </cell>
          <cell r="R6" t="str">
            <v>8.07</v>
          </cell>
          <cell r="S6" t="e">
            <v>#N/A</v>
          </cell>
          <cell r="T6" t="e">
            <v>#N/A</v>
          </cell>
          <cell r="U6">
            <v>0.25</v>
          </cell>
          <cell r="V6">
            <v>1.76</v>
          </cell>
          <cell r="X6">
            <v>13</v>
          </cell>
          <cell r="Y6" t="str">
            <v>Small</v>
          </cell>
          <cell r="Z6" t="str">
            <v>Med</v>
          </cell>
          <cell r="AB6" t="str">
            <v>BF</v>
          </cell>
          <cell r="AC6" t="str">
            <v>BM</v>
          </cell>
          <cell r="AE6" t="str">
            <v>SCE-REF</v>
          </cell>
          <cell r="AF6">
            <v>0.88188976377952755</v>
          </cell>
          <cell r="AG6">
            <v>1.7244094488188977E-4</v>
          </cell>
          <cell r="AH6">
            <v>-1.9251968503937008E-2</v>
          </cell>
        </row>
        <row r="7">
          <cell r="E7" t="str">
            <v>RE-RefgFrz-TMMed</v>
          </cell>
          <cell r="F7" t="str">
            <v>Refrigerator</v>
          </cell>
          <cell r="G7" t="str">
            <v>Med</v>
          </cell>
          <cell r="H7" t="str">
            <v>Standard Top Freezer</v>
          </cell>
          <cell r="I7">
            <v>2818347.9299999927</v>
          </cell>
          <cell r="J7">
            <v>526453.89</v>
          </cell>
          <cell r="K7">
            <v>0</v>
          </cell>
          <cell r="L7">
            <v>0.84260535651107682</v>
          </cell>
          <cell r="M7">
            <v>0.1573946434889231</v>
          </cell>
          <cell r="N7">
            <v>0</v>
          </cell>
          <cell r="O7" t="str">
            <v>233.7</v>
          </cell>
          <cell r="P7" t="str">
            <v>8.07</v>
          </cell>
          <cell r="Q7" t="str">
            <v>317.7</v>
          </cell>
          <cell r="R7" t="str">
            <v>8.07</v>
          </cell>
          <cell r="S7" t="e">
            <v>#N/A</v>
          </cell>
          <cell r="T7" t="e">
            <v>#N/A</v>
          </cell>
          <cell r="U7">
            <v>0.25</v>
          </cell>
          <cell r="V7">
            <v>1.76</v>
          </cell>
          <cell r="X7">
            <v>16</v>
          </cell>
          <cell r="Y7" t="str">
            <v>Med</v>
          </cell>
          <cell r="Z7" t="str">
            <v>Large</v>
          </cell>
          <cell r="AB7" t="str">
            <v>SS</v>
          </cell>
          <cell r="AC7" t="str">
            <v>SM</v>
          </cell>
          <cell r="AE7" t="str">
            <v>SDGE-REF</v>
          </cell>
          <cell r="AF7">
            <v>0.83760683760683763</v>
          </cell>
          <cell r="AG7">
            <v>1.5427350427350427E-4</v>
          </cell>
          <cell r="AH7">
            <v>-1.9529914529914531E-2</v>
          </cell>
        </row>
        <row r="8">
          <cell r="E8" t="str">
            <v>RE-RefgFrz-TMLarge</v>
          </cell>
          <cell r="F8" t="str">
            <v>Refrigerator</v>
          </cell>
          <cell r="G8" t="str">
            <v>Large</v>
          </cell>
          <cell r="H8" t="str">
            <v>Standard Top Freezer</v>
          </cell>
          <cell r="I8">
            <v>1169708.8399999994</v>
          </cell>
          <cell r="J8">
            <v>572618.8899999999</v>
          </cell>
          <cell r="K8">
            <v>0</v>
          </cell>
          <cell r="L8">
            <v>0.67134834615758532</v>
          </cell>
          <cell r="M8">
            <v>0.32865165384241468</v>
          </cell>
          <cell r="N8">
            <v>0</v>
          </cell>
          <cell r="O8" t="str">
            <v>233.7</v>
          </cell>
          <cell r="P8" t="str">
            <v>8.07</v>
          </cell>
          <cell r="Q8" t="str">
            <v>317.7</v>
          </cell>
          <cell r="R8" t="str">
            <v>8.07</v>
          </cell>
          <cell r="S8" t="e">
            <v>#N/A</v>
          </cell>
          <cell r="T8" t="e">
            <v>#N/A</v>
          </cell>
          <cell r="U8">
            <v>0.25</v>
          </cell>
          <cell r="V8">
            <v>1.76</v>
          </cell>
          <cell r="X8">
            <v>17</v>
          </cell>
          <cell r="Y8" t="str">
            <v>Med</v>
          </cell>
          <cell r="Z8" t="str">
            <v>Large</v>
          </cell>
          <cell r="AB8" t="str">
            <v>OT</v>
          </cell>
          <cell r="AC8" t="str">
            <v>Oth</v>
          </cell>
          <cell r="AE8" t="str">
            <v>PGE-FRZ</v>
          </cell>
          <cell r="AF8">
            <v>0.79428571428571426</v>
          </cell>
          <cell r="AG8">
            <v>1.5257142857142859E-4</v>
          </cell>
          <cell r="AH8">
            <v>-6.9714285714285711E-3</v>
          </cell>
        </row>
        <row r="9">
          <cell r="E9" t="str">
            <v>RE-RefgFrz-TMVLarge</v>
          </cell>
          <cell r="F9" t="str">
            <v>Refrigerator</v>
          </cell>
          <cell r="G9" t="str">
            <v>VLarge</v>
          </cell>
          <cell r="H9" t="str">
            <v>Standard Top Freezer</v>
          </cell>
          <cell r="I9">
            <v>117113.44000000002</v>
          </cell>
          <cell r="J9">
            <v>82079.799999999988</v>
          </cell>
          <cell r="K9">
            <v>0</v>
          </cell>
          <cell r="L9">
            <v>0.58793882764294625</v>
          </cell>
          <cell r="M9">
            <v>0.41206117235705386</v>
          </cell>
          <cell r="N9">
            <v>0</v>
          </cell>
          <cell r="O9" t="str">
            <v>233.7</v>
          </cell>
          <cell r="P9" t="str">
            <v>8.07</v>
          </cell>
          <cell r="Q9" t="str">
            <v>317.7</v>
          </cell>
          <cell r="R9" t="str">
            <v>8.07</v>
          </cell>
          <cell r="S9" t="e">
            <v>#N/A</v>
          </cell>
          <cell r="T9" t="e">
            <v>#N/A</v>
          </cell>
          <cell r="U9">
            <v>0.25</v>
          </cell>
          <cell r="V9">
            <v>1.76</v>
          </cell>
          <cell r="X9">
            <v>21</v>
          </cell>
          <cell r="Y9" t="str">
            <v>Large</v>
          </cell>
          <cell r="Z9" t="str">
            <v>Large</v>
          </cell>
          <cell r="AB9" t="str">
            <v>UP</v>
          </cell>
          <cell r="AC9" t="str">
            <v>Up</v>
          </cell>
          <cell r="AE9" t="str">
            <v>SCE-FRZ</v>
          </cell>
          <cell r="AF9">
            <v>0.74866310160427807</v>
          </cell>
          <cell r="AG9">
            <v>1.5133689839572193E-4</v>
          </cell>
          <cell r="AH9">
            <v>-5.0160427807486628E-3</v>
          </cell>
        </row>
        <row r="10">
          <cell r="E10" t="str">
            <v>RE-RefgFrz-SMMini</v>
          </cell>
          <cell r="F10" t="str">
            <v>Refrigerator</v>
          </cell>
          <cell r="G10" t="str">
            <v>Mini</v>
          </cell>
          <cell r="H10" t="str">
            <v>Side-by-Side</v>
          </cell>
          <cell r="I10">
            <v>16771.509999999998</v>
          </cell>
          <cell r="J10">
            <v>0</v>
          </cell>
          <cell r="K10">
            <v>0</v>
          </cell>
          <cell r="L10">
            <v>1</v>
          </cell>
          <cell r="M10">
            <v>0</v>
          </cell>
          <cell r="N10">
            <v>0</v>
          </cell>
          <cell r="O10" t="str">
            <v>297.8</v>
          </cell>
          <cell r="P10" t="str">
            <v>8.51</v>
          </cell>
          <cell r="Q10" t="str">
            <v>381.8</v>
          </cell>
          <cell r="R10" t="str">
            <v>8.51</v>
          </cell>
          <cell r="S10" t="str">
            <v>432.8</v>
          </cell>
          <cell r="T10" t="str">
            <v>8.54</v>
          </cell>
          <cell r="U10">
            <v>0.37</v>
          </cell>
          <cell r="V10">
            <v>1.76</v>
          </cell>
          <cell r="X10">
            <v>23</v>
          </cell>
          <cell r="Y10" t="str">
            <v>Vlarge</v>
          </cell>
          <cell r="Z10" t="str">
            <v>Large</v>
          </cell>
          <cell r="AB10" t="str">
            <v>CH</v>
          </cell>
          <cell r="AC10" t="str">
            <v>Chest</v>
          </cell>
          <cell r="AE10" t="str">
            <v>SDGE-FRZ</v>
          </cell>
          <cell r="AF10">
            <v>0.61244019138755978</v>
          </cell>
          <cell r="AG10">
            <v>1.1339712918660286E-4</v>
          </cell>
          <cell r="AH10">
            <v>-4.2392344497607657E-3</v>
          </cell>
        </row>
        <row r="11">
          <cell r="E11" t="str">
            <v>RE-RefgFrz-SMSmall</v>
          </cell>
          <cell r="F11" t="str">
            <v>Refrigerator</v>
          </cell>
          <cell r="G11" t="str">
            <v>Small</v>
          </cell>
          <cell r="H11" t="str">
            <v>Side-by-Side</v>
          </cell>
          <cell r="I11">
            <v>0</v>
          </cell>
          <cell r="J11">
            <v>0</v>
          </cell>
          <cell r="K11">
            <v>0</v>
          </cell>
          <cell r="L11">
            <v>1</v>
          </cell>
          <cell r="M11">
            <v>0</v>
          </cell>
          <cell r="N11">
            <v>0</v>
          </cell>
          <cell r="O11" t="str">
            <v>297.8</v>
          </cell>
          <cell r="P11" t="str">
            <v>8.51</v>
          </cell>
          <cell r="Q11" t="str">
            <v>381.8</v>
          </cell>
          <cell r="R11" t="str">
            <v>8.51</v>
          </cell>
          <cell r="S11" t="str">
            <v>432.8</v>
          </cell>
          <cell r="T11" t="str">
            <v>8.54</v>
          </cell>
          <cell r="U11">
            <v>0.37</v>
          </cell>
          <cell r="V11">
            <v>1.76</v>
          </cell>
        </row>
        <row r="12">
          <cell r="E12" t="str">
            <v>RE-RefgFrz-SMMed</v>
          </cell>
          <cell r="F12" t="str">
            <v>Refrigerator</v>
          </cell>
          <cell r="G12" t="str">
            <v>Med</v>
          </cell>
          <cell r="H12" t="str">
            <v>Side-by-Side</v>
          </cell>
          <cell r="I12">
            <v>49248.539999999994</v>
          </cell>
          <cell r="J12">
            <v>4348.3999999999996</v>
          </cell>
          <cell r="K12">
            <v>131586.03999999995</v>
          </cell>
          <cell r="L12">
            <v>0.26594528287642855</v>
          </cell>
          <cell r="M12">
            <v>2.3481639619364593E-2</v>
          </cell>
          <cell r="N12">
            <v>0.71057307750420684</v>
          </cell>
          <cell r="O12" t="str">
            <v>297.8</v>
          </cell>
          <cell r="P12" t="str">
            <v>8.51</v>
          </cell>
          <cell r="Q12" t="str">
            <v>381.8</v>
          </cell>
          <cell r="R12" t="str">
            <v>8.51</v>
          </cell>
          <cell r="S12" t="str">
            <v>432.8</v>
          </cell>
          <cell r="T12" t="str">
            <v>8.54</v>
          </cell>
          <cell r="U12">
            <v>0.37</v>
          </cell>
          <cell r="V12">
            <v>1.76</v>
          </cell>
        </row>
        <row r="13">
          <cell r="E13" t="str">
            <v>RE-RefgFrz-SMLarge</v>
          </cell>
          <cell r="F13" t="str">
            <v>Refrigerator</v>
          </cell>
          <cell r="G13" t="str">
            <v>Large</v>
          </cell>
          <cell r="H13" t="str">
            <v>Side-by-Side</v>
          </cell>
          <cell r="I13">
            <v>99600.599999999977</v>
          </cell>
          <cell r="J13">
            <v>93302.629999999976</v>
          </cell>
          <cell r="K13">
            <v>1501907.76</v>
          </cell>
          <cell r="L13">
            <v>5.8767969164514315E-2</v>
          </cell>
          <cell r="M13">
            <v>5.505193826952938E-2</v>
          </cell>
          <cell r="N13">
            <v>0.88618009256595631</v>
          </cell>
          <cell r="O13" t="str">
            <v>297.8</v>
          </cell>
          <cell r="P13" t="str">
            <v>8.51</v>
          </cell>
          <cell r="Q13" t="str">
            <v>381.8</v>
          </cell>
          <cell r="R13" t="str">
            <v>8.51</v>
          </cell>
          <cell r="S13" t="str">
            <v>432.8</v>
          </cell>
          <cell r="T13" t="str">
            <v>8.54</v>
          </cell>
          <cell r="U13">
            <v>0.37</v>
          </cell>
          <cell r="V13">
            <v>1.76</v>
          </cell>
        </row>
        <row r="14">
          <cell r="E14" t="str">
            <v>RE-RefgFrz-SMVLarge</v>
          </cell>
          <cell r="F14" t="str">
            <v>Refrigerator</v>
          </cell>
          <cell r="G14" t="str">
            <v>VLarge</v>
          </cell>
          <cell r="H14" t="str">
            <v>Side-by-Side</v>
          </cell>
          <cell r="I14">
            <v>71684.070000000007</v>
          </cell>
          <cell r="J14">
            <v>53618.220000000008</v>
          </cell>
          <cell r="K14">
            <v>2409534.9099999946</v>
          </cell>
          <cell r="L14">
            <v>2.8279555783700887E-2</v>
          </cell>
          <cell r="M14">
            <v>2.1152530032303503E-2</v>
          </cell>
          <cell r="N14">
            <v>0.95056791418399555</v>
          </cell>
          <cell r="O14" t="str">
            <v>297.8</v>
          </cell>
          <cell r="P14" t="str">
            <v>8.51</v>
          </cell>
          <cell r="Q14" t="str">
            <v>381.8</v>
          </cell>
          <cell r="R14" t="str">
            <v>8.51</v>
          </cell>
          <cell r="S14" t="str">
            <v>432.8</v>
          </cell>
          <cell r="T14" t="str">
            <v>8.54</v>
          </cell>
          <cell r="U14">
            <v>0.37</v>
          </cell>
          <cell r="V14">
            <v>1.76</v>
          </cell>
        </row>
        <row r="15">
          <cell r="E15" t="str">
            <v>RE-RefgFrz-BMMini</v>
          </cell>
          <cell r="F15" t="str">
            <v>Refrigerator</v>
          </cell>
          <cell r="G15" t="str">
            <v>Mini</v>
          </cell>
          <cell r="H15" t="str">
            <v>Bottom Freezer</v>
          </cell>
          <cell r="I15">
            <v>4850.3</v>
          </cell>
          <cell r="J15">
            <v>0</v>
          </cell>
          <cell r="K15">
            <v>0</v>
          </cell>
          <cell r="L15">
            <v>1</v>
          </cell>
          <cell r="M15">
            <v>0</v>
          </cell>
          <cell r="N15">
            <v>0</v>
          </cell>
          <cell r="O15">
            <v>317</v>
          </cell>
          <cell r="P15">
            <v>8.85</v>
          </cell>
          <cell r="Q15" t="str">
            <v>401.0</v>
          </cell>
          <cell r="R15" t="str">
            <v>8.85</v>
          </cell>
          <cell r="S15" t="str">
            <v>475.4</v>
          </cell>
          <cell r="T15">
            <v>9.25</v>
          </cell>
          <cell r="U15">
            <v>0.35</v>
          </cell>
          <cell r="V15">
            <v>1.76</v>
          </cell>
        </row>
        <row r="16">
          <cell r="E16" t="str">
            <v>RE-RefgFrz-BMSmall</v>
          </cell>
          <cell r="F16" t="str">
            <v>Refrigerator</v>
          </cell>
          <cell r="G16" t="str">
            <v>Small</v>
          </cell>
          <cell r="H16" t="str">
            <v>Bottom Freezer</v>
          </cell>
          <cell r="I16">
            <v>19000.59</v>
          </cell>
          <cell r="J16">
            <v>11921.21</v>
          </cell>
          <cell r="K16">
            <v>0</v>
          </cell>
          <cell r="L16">
            <v>0.61447231403087788</v>
          </cell>
          <cell r="M16">
            <v>0.38552768596912207</v>
          </cell>
          <cell r="N16">
            <v>0</v>
          </cell>
          <cell r="O16">
            <v>317</v>
          </cell>
          <cell r="P16">
            <v>8.85</v>
          </cell>
          <cell r="Q16" t="str">
            <v>401.0</v>
          </cell>
          <cell r="R16" t="str">
            <v>8.85</v>
          </cell>
          <cell r="S16" t="str">
            <v>475.4</v>
          </cell>
          <cell r="T16">
            <v>9.25</v>
          </cell>
          <cell r="U16">
            <v>0.35</v>
          </cell>
          <cell r="V16">
            <v>1.76</v>
          </cell>
        </row>
        <row r="17">
          <cell r="E17" t="str">
            <v>RE-RefgFrz-BMLarge</v>
          </cell>
          <cell r="F17" t="str">
            <v>Refrigerator</v>
          </cell>
          <cell r="G17" t="str">
            <v>Large</v>
          </cell>
          <cell r="H17" t="str">
            <v>Bottom Freezer</v>
          </cell>
          <cell r="I17">
            <v>188766.0199999999</v>
          </cell>
          <cell r="J17">
            <v>249504.88</v>
          </cell>
          <cell r="K17">
            <v>160618.22000000003</v>
          </cell>
          <cell r="L17">
            <v>0.3151936037842864</v>
          </cell>
          <cell r="M17">
            <v>0.41661281139987993</v>
          </cell>
          <cell r="N17">
            <v>0.26819358481583377</v>
          </cell>
          <cell r="O17">
            <v>317</v>
          </cell>
          <cell r="P17">
            <v>8.85</v>
          </cell>
          <cell r="Q17" t="str">
            <v>401.0</v>
          </cell>
          <cell r="R17" t="str">
            <v>8.85</v>
          </cell>
          <cell r="S17" t="str">
            <v>475.4</v>
          </cell>
          <cell r="T17">
            <v>9.25</v>
          </cell>
          <cell r="U17">
            <v>0.35</v>
          </cell>
          <cell r="V17">
            <v>1.76</v>
          </cell>
        </row>
        <row r="18">
          <cell r="E18" t="str">
            <v>RE-RefgFrz-BMVLarge</v>
          </cell>
          <cell r="F18" t="str">
            <v>Refrigerator</v>
          </cell>
          <cell r="G18" t="str">
            <v>VLarge</v>
          </cell>
          <cell r="H18" t="str">
            <v>Bottom Freezer</v>
          </cell>
          <cell r="I18">
            <v>69061.539999999994</v>
          </cell>
          <cell r="J18">
            <v>241496.19999999992</v>
          </cell>
          <cell r="K18">
            <v>309422.01</v>
          </cell>
          <cell r="L18">
            <v>0.11139321889142347</v>
          </cell>
          <cell r="M18">
            <v>0.38952272231472063</v>
          </cell>
          <cell r="N18">
            <v>0.49908405879385576</v>
          </cell>
          <cell r="O18">
            <v>317</v>
          </cell>
          <cell r="P18">
            <v>8.85</v>
          </cell>
          <cell r="Q18" t="str">
            <v>401.0</v>
          </cell>
          <cell r="R18" t="str">
            <v>8.85</v>
          </cell>
          <cell r="S18" t="str">
            <v>475.4</v>
          </cell>
          <cell r="T18">
            <v>9.25</v>
          </cell>
          <cell r="U18">
            <v>0.35</v>
          </cell>
          <cell r="V18">
            <v>1.76</v>
          </cell>
        </row>
        <row r="19">
          <cell r="E19" t="str">
            <v>RE-Refg-AllMini</v>
          </cell>
          <cell r="F19" t="str">
            <v>Refrigerator</v>
          </cell>
          <cell r="G19" t="str">
            <v>Mini</v>
          </cell>
          <cell r="H19" t="str">
            <v>Refrigerator Only</v>
          </cell>
          <cell r="I19">
            <v>97959.879999999976</v>
          </cell>
          <cell r="J19">
            <v>0</v>
          </cell>
          <cell r="K19">
            <v>0</v>
          </cell>
          <cell r="L19">
            <v>1</v>
          </cell>
          <cell r="M19">
            <v>0</v>
          </cell>
          <cell r="N19">
            <v>0</v>
          </cell>
          <cell r="O19" t="str">
            <v>201.6</v>
          </cell>
          <cell r="P19" t="str">
            <v>7.07</v>
          </cell>
          <cell r="Q19" t="e">
            <v>#N/A</v>
          </cell>
          <cell r="R19" t="e">
            <v>#N/A</v>
          </cell>
          <cell r="S19" t="e">
            <v>#N/A</v>
          </cell>
          <cell r="T19" t="e">
            <v>#N/A</v>
          </cell>
          <cell r="U19">
            <v>0</v>
          </cell>
          <cell r="V19">
            <v>1</v>
          </cell>
        </row>
        <row r="20">
          <cell r="E20" t="str">
            <v>RE-Refg-AllSmall</v>
          </cell>
          <cell r="F20" t="str">
            <v>Refrigerator</v>
          </cell>
          <cell r="G20" t="str">
            <v>Small</v>
          </cell>
          <cell r="H20" t="str">
            <v>Refrigerator Only</v>
          </cell>
          <cell r="I20">
            <v>12019.210000000001</v>
          </cell>
          <cell r="J20">
            <v>0</v>
          </cell>
          <cell r="K20">
            <v>0</v>
          </cell>
          <cell r="L20">
            <v>1</v>
          </cell>
          <cell r="M20">
            <v>0</v>
          </cell>
          <cell r="N20">
            <v>0</v>
          </cell>
          <cell r="O20" t="str">
            <v>201.6</v>
          </cell>
          <cell r="P20" t="str">
            <v>7.07</v>
          </cell>
          <cell r="Q20" t="e">
            <v>#N/A</v>
          </cell>
          <cell r="R20" t="e">
            <v>#N/A</v>
          </cell>
          <cell r="S20" t="e">
            <v>#N/A</v>
          </cell>
          <cell r="T20" t="e">
            <v>#N/A</v>
          </cell>
          <cell r="U20">
            <v>0</v>
          </cell>
          <cell r="V20">
            <v>1</v>
          </cell>
        </row>
        <row r="21">
          <cell r="E21" t="str">
            <v>RE-Refg-AllMed</v>
          </cell>
          <cell r="F21" t="str">
            <v>Refrigerator</v>
          </cell>
          <cell r="G21" t="str">
            <v>Med</v>
          </cell>
          <cell r="H21" t="str">
            <v>Refrigerator Only</v>
          </cell>
          <cell r="I21">
            <v>5237.8900000000003</v>
          </cell>
          <cell r="J21">
            <v>0</v>
          </cell>
          <cell r="K21">
            <v>0</v>
          </cell>
          <cell r="L21">
            <v>1</v>
          </cell>
          <cell r="M21">
            <v>0</v>
          </cell>
          <cell r="N21">
            <v>0</v>
          </cell>
          <cell r="O21" t="str">
            <v>201.6</v>
          </cell>
          <cell r="P21" t="str">
            <v>7.07</v>
          </cell>
          <cell r="Q21" t="e">
            <v>#N/A</v>
          </cell>
          <cell r="R21" t="e">
            <v>#N/A</v>
          </cell>
          <cell r="S21" t="e">
            <v>#N/A</v>
          </cell>
          <cell r="T21" t="e">
            <v>#N/A</v>
          </cell>
          <cell r="U21">
            <v>0</v>
          </cell>
          <cell r="V21">
            <v>1</v>
          </cell>
        </row>
        <row r="22">
          <cell r="E22" t="str">
            <v>RE-Refg-AllLarge</v>
          </cell>
          <cell r="F22" t="str">
            <v>Refrigerator</v>
          </cell>
          <cell r="G22" t="str">
            <v>Large</v>
          </cell>
          <cell r="H22" t="str">
            <v>Refrigerator Only</v>
          </cell>
          <cell r="I22">
            <v>14798.46</v>
          </cell>
          <cell r="J22">
            <v>0</v>
          </cell>
          <cell r="K22">
            <v>0</v>
          </cell>
          <cell r="L22">
            <v>1</v>
          </cell>
          <cell r="M22">
            <v>0</v>
          </cell>
          <cell r="N22">
            <v>0</v>
          </cell>
          <cell r="O22" t="str">
            <v>201.6</v>
          </cell>
          <cell r="P22" t="str">
            <v>7.07</v>
          </cell>
          <cell r="Q22" t="e">
            <v>#N/A</v>
          </cell>
          <cell r="R22" t="e">
            <v>#N/A</v>
          </cell>
          <cell r="S22" t="e">
            <v>#N/A</v>
          </cell>
          <cell r="T22" t="e">
            <v>#N/A</v>
          </cell>
          <cell r="U22">
            <v>0</v>
          </cell>
          <cell r="V22">
            <v>1</v>
          </cell>
        </row>
        <row r="23">
          <cell r="E23" t="str">
            <v>RE-Refg-AllVLarge</v>
          </cell>
          <cell r="F23" t="str">
            <v>Refrigerator</v>
          </cell>
          <cell r="G23" t="str">
            <v>VLarge</v>
          </cell>
          <cell r="H23" t="str">
            <v>Refrigerator Only</v>
          </cell>
          <cell r="I23">
            <v>13682.300000000001</v>
          </cell>
          <cell r="J23">
            <v>0</v>
          </cell>
          <cell r="K23">
            <v>0</v>
          </cell>
          <cell r="L23">
            <v>1</v>
          </cell>
          <cell r="M23">
            <v>0</v>
          </cell>
          <cell r="N23">
            <v>0</v>
          </cell>
          <cell r="O23" t="str">
            <v>201.6</v>
          </cell>
          <cell r="P23" t="str">
            <v>7.07</v>
          </cell>
          <cell r="Q23" t="e">
            <v>#N/A</v>
          </cell>
          <cell r="R23" t="e">
            <v>#N/A</v>
          </cell>
          <cell r="S23" t="e">
            <v>#N/A</v>
          </cell>
          <cell r="T23" t="e">
            <v>#N/A</v>
          </cell>
          <cell r="U23">
            <v>0</v>
          </cell>
          <cell r="V23">
            <v>1</v>
          </cell>
        </row>
        <row r="24">
          <cell r="E24" t="str">
            <v>RE-Refg-OthMini</v>
          </cell>
          <cell r="F24" t="str">
            <v>Refrigerator</v>
          </cell>
          <cell r="G24" t="str">
            <v>Mini</v>
          </cell>
          <cell r="H24" t="str">
            <v>Other Type</v>
          </cell>
          <cell r="I24">
            <v>159317.82999999996</v>
          </cell>
          <cell r="J24">
            <v>0</v>
          </cell>
          <cell r="K24">
            <v>0</v>
          </cell>
          <cell r="L24">
            <v>1</v>
          </cell>
          <cell r="M24">
            <v>0</v>
          </cell>
          <cell r="N24">
            <v>0</v>
          </cell>
          <cell r="O24" t="e">
            <v>#N/A</v>
          </cell>
          <cell r="P24" t="e">
            <v>#N/A</v>
          </cell>
          <cell r="Q24" t="e">
            <v>#N/A</v>
          </cell>
          <cell r="R24" t="e">
            <v>#N/A</v>
          </cell>
          <cell r="S24" t="e">
            <v>#N/A</v>
          </cell>
          <cell r="T24" t="e">
            <v>#N/A</v>
          </cell>
          <cell r="U24" t="str">
            <v>- n/a -</v>
          </cell>
          <cell r="V24" t="str">
            <v>- n/a -</v>
          </cell>
        </row>
        <row r="25">
          <cell r="E25" t="str">
            <v>RE-Refg-OthSmall</v>
          </cell>
          <cell r="F25" t="str">
            <v>Refrigerator</v>
          </cell>
          <cell r="G25" t="str">
            <v>Small</v>
          </cell>
          <cell r="H25" t="str">
            <v>Other Type</v>
          </cell>
          <cell r="I25">
            <v>447107.13000000012</v>
          </cell>
          <cell r="J25">
            <v>22340.199999999997</v>
          </cell>
          <cell r="K25">
            <v>0</v>
          </cell>
          <cell r="L25">
            <v>0.95241170079719062</v>
          </cell>
          <cell r="M25">
            <v>4.7588299202809381E-2</v>
          </cell>
          <cell r="N25">
            <v>0</v>
          </cell>
          <cell r="O25" t="e">
            <v>#N/A</v>
          </cell>
          <cell r="P25" t="e">
            <v>#N/A</v>
          </cell>
          <cell r="Q25" t="e">
            <v>#N/A</v>
          </cell>
          <cell r="R25" t="e">
            <v>#N/A</v>
          </cell>
          <cell r="S25" t="e">
            <v>#N/A</v>
          </cell>
          <cell r="T25" t="e">
            <v>#N/A</v>
          </cell>
          <cell r="U25" t="str">
            <v>- n/a -</v>
          </cell>
          <cell r="V25" t="str">
            <v>- n/a -</v>
          </cell>
        </row>
        <row r="26">
          <cell r="E26" t="str">
            <v>RE-Refg-OthMed</v>
          </cell>
          <cell r="F26" t="str">
            <v>Refrigerator</v>
          </cell>
          <cell r="G26" t="str">
            <v>Med</v>
          </cell>
          <cell r="H26" t="str">
            <v>Other Type</v>
          </cell>
          <cell r="I26">
            <v>2872834.3599999929</v>
          </cell>
          <cell r="J26">
            <v>530802.29</v>
          </cell>
          <cell r="K26">
            <v>131586.03999999995</v>
          </cell>
          <cell r="L26">
            <v>0.81263179491530102</v>
          </cell>
          <cell r="M26">
            <v>0.15014677618512373</v>
          </cell>
          <cell r="N26">
            <v>3.7221428899575269E-2</v>
          </cell>
          <cell r="O26" t="e">
            <v>#N/A</v>
          </cell>
          <cell r="P26" t="e">
            <v>#N/A</v>
          </cell>
          <cell r="Q26" t="e">
            <v>#N/A</v>
          </cell>
          <cell r="R26" t="e">
            <v>#N/A</v>
          </cell>
          <cell r="S26" t="e">
            <v>#N/A</v>
          </cell>
          <cell r="T26" t="e">
            <v>#N/A</v>
          </cell>
          <cell r="U26" t="str">
            <v>- n/a -</v>
          </cell>
          <cell r="V26" t="str">
            <v>- n/a -</v>
          </cell>
        </row>
        <row r="27">
          <cell r="E27" t="str">
            <v>RE-Refg-OthLarge</v>
          </cell>
          <cell r="F27" t="str">
            <v>Refrigerator</v>
          </cell>
          <cell r="G27" t="str">
            <v>Large</v>
          </cell>
          <cell r="H27" t="str">
            <v>Other Type</v>
          </cell>
          <cell r="I27">
            <v>1472873.9199999995</v>
          </cell>
          <cell r="J27">
            <v>915426.39999999991</v>
          </cell>
          <cell r="K27">
            <v>1662525.98</v>
          </cell>
          <cell r="L27">
            <v>0.36359838979025089</v>
          </cell>
          <cell r="M27">
            <v>0.22598510333558366</v>
          </cell>
          <cell r="N27">
            <v>0.41041650687416548</v>
          </cell>
          <cell r="O27" t="e">
            <v>#N/A</v>
          </cell>
          <cell r="P27" t="e">
            <v>#N/A</v>
          </cell>
          <cell r="Q27" t="e">
            <v>#N/A</v>
          </cell>
          <cell r="R27" t="e">
            <v>#N/A</v>
          </cell>
          <cell r="S27" t="e">
            <v>#N/A</v>
          </cell>
          <cell r="T27" t="e">
            <v>#N/A</v>
          </cell>
          <cell r="U27" t="str">
            <v>- n/a -</v>
          </cell>
          <cell r="V27" t="str">
            <v>- n/a -</v>
          </cell>
        </row>
        <row r="28">
          <cell r="E28" t="str">
            <v>RE-Refg-OthVLarge</v>
          </cell>
          <cell r="F28" t="str">
            <v>Refrigerator</v>
          </cell>
          <cell r="G28" t="str">
            <v>VLarge</v>
          </cell>
          <cell r="H28" t="str">
            <v>Other Type</v>
          </cell>
          <cell r="I28">
            <v>271541.34999999998</v>
          </cell>
          <cell r="J28">
            <v>377194.21999999991</v>
          </cell>
          <cell r="K28">
            <v>2718956.9199999943</v>
          </cell>
          <cell r="L28">
            <v>8.0631278184190872E-2</v>
          </cell>
          <cell r="M28">
            <v>0.11200375958316805</v>
          </cell>
          <cell r="N28">
            <v>0.80736496223264109</v>
          </cell>
          <cell r="O28" t="e">
            <v>#N/A</v>
          </cell>
          <cell r="P28" t="e">
            <v>#N/A</v>
          </cell>
          <cell r="Q28" t="e">
            <v>#N/A</v>
          </cell>
          <cell r="R28" t="e">
            <v>#N/A</v>
          </cell>
          <cell r="S28" t="e">
            <v>#N/A</v>
          </cell>
          <cell r="T28" t="e">
            <v>#N/A</v>
          </cell>
          <cell r="U28" t="str">
            <v>- n/a -</v>
          </cell>
          <cell r="V28" t="str">
            <v>- n/a -</v>
          </cell>
        </row>
        <row r="31">
          <cell r="I31" t="str">
            <v>-ManDef</v>
          </cell>
          <cell r="J31" t="str">
            <v>-AutoDef</v>
          </cell>
          <cell r="K31" t="str">
            <v>-Blank</v>
          </cell>
          <cell r="L31" t="str">
            <v>-ManDef</v>
          </cell>
          <cell r="M31" t="str">
            <v>-AutoDef</v>
          </cell>
          <cell r="N31" t="str">
            <v>-Blank</v>
          </cell>
          <cell r="O31" t="str">
            <v>-ManDef</v>
          </cell>
          <cell r="P31" t="str">
            <v>-ManDef</v>
          </cell>
          <cell r="Q31" t="str">
            <v>-AutoDef</v>
          </cell>
          <cell r="R31" t="str">
            <v>-AutoDef</v>
          </cell>
          <cell r="S31" t="str">
            <v>-Blank</v>
          </cell>
          <cell r="T31" t="str">
            <v>-Blank</v>
          </cell>
        </row>
        <row r="32">
          <cell r="I32" t="str">
            <v>Manual defrost</v>
          </cell>
          <cell r="J32" t="str">
            <v>Auto defrost</v>
          </cell>
          <cell r="K32" t="str">
            <v>Blank</v>
          </cell>
          <cell r="L32" t="str">
            <v>Manual defrost</v>
          </cell>
          <cell r="M32" t="str">
            <v>Auto defrost</v>
          </cell>
          <cell r="N32" t="str">
            <v>Blank</v>
          </cell>
          <cell r="O32" t="str">
            <v>C0</v>
          </cell>
          <cell r="P32" t="str">
            <v>C1</v>
          </cell>
          <cell r="Q32" t="str">
            <v>C0</v>
          </cell>
          <cell r="R32" t="str">
            <v>C1</v>
          </cell>
          <cell r="S32" t="str">
            <v>C0</v>
          </cell>
          <cell r="T32" t="str">
            <v>C1</v>
          </cell>
        </row>
        <row r="33">
          <cell r="E33" t="str">
            <v>RE-Frzr-UpSmall</v>
          </cell>
          <cell r="F33" t="str">
            <v>Freezer</v>
          </cell>
          <cell r="G33" t="str">
            <v>Small</v>
          </cell>
          <cell r="H33" t="str">
            <v>Upright</v>
          </cell>
          <cell r="I33">
            <v>62193.569999999992</v>
          </cell>
          <cell r="J33">
            <v>33725.910000000003</v>
          </cell>
          <cell r="K33">
            <v>0</v>
          </cell>
          <cell r="L33">
            <v>0.64839352757125035</v>
          </cell>
          <cell r="M33">
            <v>0.35160647242874965</v>
          </cell>
          <cell r="N33">
            <v>0</v>
          </cell>
          <cell r="O33" t="str">
            <v>193.7</v>
          </cell>
          <cell r="P33" t="str">
            <v>5.57</v>
          </cell>
          <cell r="Q33" t="str">
            <v>228.3</v>
          </cell>
          <cell r="R33" t="str">
            <v>8.62</v>
          </cell>
          <cell r="S33" t="e">
            <v>#N/A</v>
          </cell>
          <cell r="T33" t="e">
            <v>#N/A</v>
          </cell>
          <cell r="U33">
            <v>1</v>
          </cell>
          <cell r="V33">
            <v>1.76</v>
          </cell>
        </row>
        <row r="34">
          <cell r="E34" t="str">
            <v>RE-Frzr-UpMed</v>
          </cell>
          <cell r="F34" t="str">
            <v>Freezer</v>
          </cell>
          <cell r="G34" t="str">
            <v>Med</v>
          </cell>
          <cell r="H34" t="str">
            <v>Upright</v>
          </cell>
          <cell r="I34">
            <v>191214.47999999998</v>
          </cell>
          <cell r="J34">
            <v>242581.92999999993</v>
          </cell>
          <cell r="K34">
            <v>0</v>
          </cell>
          <cell r="L34">
            <v>0.44079313611654836</v>
          </cell>
          <cell r="M34">
            <v>0.55920686388345164</v>
          </cell>
          <cell r="N34">
            <v>0</v>
          </cell>
          <cell r="O34" t="str">
            <v>193.7</v>
          </cell>
          <cell r="P34" t="str">
            <v>5.57</v>
          </cell>
          <cell r="Q34" t="str">
            <v>228.3</v>
          </cell>
          <cell r="R34" t="str">
            <v>8.62</v>
          </cell>
          <cell r="S34" t="e">
            <v>#N/A</v>
          </cell>
          <cell r="T34" t="e">
            <v>#N/A</v>
          </cell>
          <cell r="U34">
            <v>1</v>
          </cell>
          <cell r="V34">
            <v>1.76</v>
          </cell>
        </row>
        <row r="35">
          <cell r="E35" t="str">
            <v>RE-Frzr-UpLarge</v>
          </cell>
          <cell r="F35" t="str">
            <v>Freezer</v>
          </cell>
          <cell r="G35" t="str">
            <v>Large</v>
          </cell>
          <cell r="H35" t="str">
            <v>Upright</v>
          </cell>
          <cell r="I35">
            <v>115314.02000000006</v>
          </cell>
          <cell r="J35">
            <v>297475.95000000013</v>
          </cell>
          <cell r="K35">
            <v>0</v>
          </cell>
          <cell r="L35">
            <v>0.27935276625059474</v>
          </cell>
          <cell r="M35">
            <v>0.7206472337494052</v>
          </cell>
          <cell r="N35">
            <v>0</v>
          </cell>
          <cell r="O35" t="str">
            <v>193.7</v>
          </cell>
          <cell r="P35" t="str">
            <v>5.57</v>
          </cell>
          <cell r="Q35" t="str">
            <v>228.3</v>
          </cell>
          <cell r="R35" t="str">
            <v>8.62</v>
          </cell>
          <cell r="S35" t="e">
            <v>#N/A</v>
          </cell>
          <cell r="T35" t="e">
            <v>#N/A</v>
          </cell>
          <cell r="U35">
            <v>1</v>
          </cell>
          <cell r="V35">
            <v>1.76</v>
          </cell>
        </row>
        <row r="36">
          <cell r="E36" t="str">
            <v>RE-Frzr-ChestSmall</v>
          </cell>
          <cell r="F36" t="str">
            <v>Freezer</v>
          </cell>
          <cell r="G36" t="str">
            <v>Small</v>
          </cell>
          <cell r="H36" t="str">
            <v>Chest</v>
          </cell>
          <cell r="I36">
            <v>405407.19000000006</v>
          </cell>
          <cell r="J36">
            <v>97605.690000000017</v>
          </cell>
          <cell r="K36">
            <v>0</v>
          </cell>
          <cell r="L36">
            <v>0.80595787129745067</v>
          </cell>
          <cell r="M36">
            <v>0.19404212870254933</v>
          </cell>
          <cell r="N36">
            <v>0</v>
          </cell>
          <cell r="O36" t="str">
            <v>107.8</v>
          </cell>
          <cell r="P36" t="str">
            <v>7.29</v>
          </cell>
          <cell r="Q36" t="str">
            <v>148.1</v>
          </cell>
          <cell r="R36" t="str">
            <v>10.24</v>
          </cell>
          <cell r="S36" t="e">
            <v>#N/A</v>
          </cell>
          <cell r="T36" t="e">
            <v>#N/A</v>
          </cell>
          <cell r="U36">
            <v>1</v>
          </cell>
          <cell r="V36">
            <v>1.76</v>
          </cell>
        </row>
        <row r="37">
          <cell r="E37" t="str">
            <v>RE-Frzr-ChestMed</v>
          </cell>
          <cell r="F37" t="str">
            <v>Freezer</v>
          </cell>
          <cell r="G37" t="str">
            <v>Med</v>
          </cell>
          <cell r="H37" t="str">
            <v>Chest</v>
          </cell>
          <cell r="I37">
            <v>84332.630000000034</v>
          </cell>
          <cell r="J37">
            <v>90513.610000000015</v>
          </cell>
          <cell r="K37">
            <v>0</v>
          </cell>
          <cell r="L37">
            <v>0.4823245269672371</v>
          </cell>
          <cell r="M37">
            <v>0.51767547303276285</v>
          </cell>
          <cell r="N37">
            <v>0</v>
          </cell>
          <cell r="O37" t="str">
            <v>107.8</v>
          </cell>
          <cell r="P37" t="str">
            <v>7.29</v>
          </cell>
          <cell r="Q37" t="str">
            <v>148.1</v>
          </cell>
          <cell r="R37" t="str">
            <v>10.24</v>
          </cell>
          <cell r="S37" t="e">
            <v>#N/A</v>
          </cell>
          <cell r="T37" t="e">
            <v>#N/A</v>
          </cell>
          <cell r="U37">
            <v>1</v>
          </cell>
          <cell r="V37">
            <v>1.76</v>
          </cell>
        </row>
        <row r="38">
          <cell r="E38" t="str">
            <v>RE-Frzr-ChestLarge</v>
          </cell>
          <cell r="F38" t="str">
            <v>Freezer</v>
          </cell>
          <cell r="G38" t="str">
            <v>Large</v>
          </cell>
          <cell r="H38" t="str">
            <v>Chest</v>
          </cell>
          <cell r="I38">
            <v>74428.62</v>
          </cell>
          <cell r="J38">
            <v>13207.59</v>
          </cell>
          <cell r="K38">
            <v>0</v>
          </cell>
          <cell r="L38">
            <v>0.84929072126692839</v>
          </cell>
          <cell r="M38">
            <v>0.15070927873307166</v>
          </cell>
          <cell r="N38">
            <v>0</v>
          </cell>
          <cell r="O38" t="str">
            <v>107.8</v>
          </cell>
          <cell r="P38" t="str">
            <v>7.29</v>
          </cell>
          <cell r="Q38" t="str">
            <v>148.1</v>
          </cell>
          <cell r="R38" t="str">
            <v>10.24</v>
          </cell>
          <cell r="S38" t="e">
            <v>#N/A</v>
          </cell>
          <cell r="T38" t="e">
            <v>#N/A</v>
          </cell>
          <cell r="U38">
            <v>1</v>
          </cell>
          <cell r="V38">
            <v>1.76</v>
          </cell>
        </row>
      </sheetData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abSelected="1" workbookViewId="0">
      <selection activeCell="I68" sqref="I68"/>
    </sheetView>
  </sheetViews>
  <sheetFormatPr defaultRowHeight="14.4" x14ac:dyDescent="0.3"/>
  <cols>
    <col min="2" max="2" width="19.33203125" bestFit="1" customWidth="1"/>
    <col min="3" max="9" width="9.77734375" customWidth="1"/>
    <col min="10" max="13" width="10.77734375" customWidth="1"/>
  </cols>
  <sheetData>
    <row r="1" spans="1:17" ht="15" thickBot="1" x14ac:dyDescent="0.35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7" ht="15" customHeight="1" thickBot="1" x14ac:dyDescent="0.35">
      <c r="A2" s="97"/>
      <c r="B2" s="98" t="s">
        <v>1</v>
      </c>
      <c r="C2" s="99"/>
      <c r="D2" s="99"/>
      <c r="E2" s="99"/>
      <c r="F2" s="99"/>
      <c r="G2" s="100"/>
      <c r="H2" s="104" t="s">
        <v>2</v>
      </c>
      <c r="I2" s="105"/>
      <c r="J2" s="105"/>
      <c r="K2" s="105"/>
      <c r="L2" s="105"/>
      <c r="M2" s="106"/>
    </row>
    <row r="3" spans="1:17" ht="15" customHeight="1" thickBot="1" x14ac:dyDescent="0.35">
      <c r="A3" s="97"/>
      <c r="B3" s="101"/>
      <c r="C3" s="102"/>
      <c r="D3" s="102"/>
      <c r="E3" s="102"/>
      <c r="F3" s="102"/>
      <c r="G3" s="103"/>
      <c r="H3" s="107" t="s">
        <v>3</v>
      </c>
      <c r="I3" s="108"/>
      <c r="J3" s="108"/>
      <c r="K3" s="107" t="s">
        <v>4</v>
      </c>
      <c r="L3" s="108"/>
      <c r="M3" s="109"/>
    </row>
    <row r="4" spans="1:17" ht="15" thickBot="1" x14ac:dyDescent="0.35">
      <c r="A4" s="97"/>
      <c r="B4" s="3"/>
      <c r="C4" s="4"/>
      <c r="D4" s="4"/>
      <c r="E4" s="4"/>
      <c r="F4" s="4"/>
      <c r="G4" s="5"/>
      <c r="H4" s="6" t="s">
        <v>5</v>
      </c>
      <c r="I4" s="6" t="s">
        <v>6</v>
      </c>
      <c r="J4" s="6" t="s">
        <v>7</v>
      </c>
      <c r="K4" s="7" t="s">
        <v>5</v>
      </c>
      <c r="L4" s="6" t="s">
        <v>6</v>
      </c>
      <c r="M4" s="6" t="s">
        <v>7</v>
      </c>
      <c r="O4" s="73" t="s">
        <v>35</v>
      </c>
    </row>
    <row r="5" spans="1:17" x14ac:dyDescent="0.3">
      <c r="A5" s="97"/>
      <c r="B5" s="110" t="s">
        <v>8</v>
      </c>
      <c r="C5" s="110"/>
      <c r="D5" s="110"/>
      <c r="E5" s="110"/>
      <c r="F5" s="110"/>
      <c r="G5" s="110"/>
      <c r="H5" s="8">
        <v>0.136803497976</v>
      </c>
      <c r="I5" s="9">
        <v>2.7723</v>
      </c>
      <c r="J5" s="10">
        <v>4.5853842</v>
      </c>
      <c r="K5" s="11">
        <v>0.136803497976</v>
      </c>
      <c r="L5" s="9">
        <v>1.0816495503283157</v>
      </c>
      <c r="M5" s="9">
        <v>1.7890483562430339</v>
      </c>
      <c r="O5" s="95" t="s">
        <v>36</v>
      </c>
      <c r="P5" s="95"/>
      <c r="Q5" s="95"/>
    </row>
    <row r="6" spans="1:17" x14ac:dyDescent="0.3">
      <c r="A6" s="97"/>
      <c r="B6" s="111" t="s">
        <v>9</v>
      </c>
      <c r="C6" s="111"/>
      <c r="D6" s="111"/>
      <c r="E6" s="111"/>
      <c r="F6" s="111"/>
      <c r="G6" s="111"/>
      <c r="H6" s="12">
        <v>2.3024502023999999E-2</v>
      </c>
      <c r="I6" s="13">
        <v>2.7723</v>
      </c>
      <c r="J6" s="14">
        <v>4.5853842</v>
      </c>
      <c r="K6" s="15">
        <v>2.3024502023999999E-2</v>
      </c>
      <c r="L6" s="13">
        <v>0.473190284763844</v>
      </c>
      <c r="M6" s="13">
        <v>0.78265673099939792</v>
      </c>
      <c r="O6" s="95"/>
      <c r="P6" s="95"/>
      <c r="Q6" s="95"/>
    </row>
    <row r="7" spans="1:17" x14ac:dyDescent="0.3">
      <c r="A7" s="97"/>
      <c r="B7" s="111" t="s">
        <v>10</v>
      </c>
      <c r="C7" s="111"/>
      <c r="D7" s="111"/>
      <c r="E7" s="111"/>
      <c r="F7" s="111"/>
      <c r="G7" s="111"/>
      <c r="H7" s="16"/>
      <c r="I7" s="17"/>
      <c r="J7" s="18"/>
      <c r="K7" s="19"/>
      <c r="L7" s="20"/>
      <c r="M7" s="20"/>
      <c r="O7" s="95"/>
      <c r="P7" s="95"/>
      <c r="Q7" s="95"/>
    </row>
    <row r="8" spans="1:17" x14ac:dyDescent="0.3">
      <c r="A8" s="97"/>
      <c r="B8" s="112" t="s">
        <v>11</v>
      </c>
      <c r="C8" s="112"/>
      <c r="D8" s="112"/>
      <c r="E8" s="112"/>
      <c r="F8" s="112"/>
      <c r="G8" s="112"/>
      <c r="H8" s="21">
        <v>0.18151916060000001</v>
      </c>
      <c r="I8" s="22">
        <v>2.144933359575032</v>
      </c>
      <c r="J8" s="23">
        <v>3.5477197767371025</v>
      </c>
      <c r="K8" s="24">
        <v>0.18151916060000001</v>
      </c>
      <c r="L8" s="25">
        <v>2.144933359575032</v>
      </c>
      <c r="M8" s="25">
        <v>3.5477197767371025</v>
      </c>
      <c r="O8" s="95"/>
      <c r="P8" s="95"/>
      <c r="Q8" s="95"/>
    </row>
    <row r="9" spans="1:17" x14ac:dyDescent="0.3">
      <c r="A9" s="97"/>
      <c r="B9" s="113" t="s">
        <v>12</v>
      </c>
      <c r="C9" s="113" t="s">
        <v>13</v>
      </c>
      <c r="D9" s="113" t="s">
        <v>14</v>
      </c>
      <c r="E9" s="117" t="s">
        <v>15</v>
      </c>
      <c r="F9" s="117"/>
      <c r="G9" s="117"/>
      <c r="H9" s="26">
        <v>1.1642391561073492E-2</v>
      </c>
      <c r="I9" s="27">
        <v>0.71163415254117457</v>
      </c>
      <c r="J9" s="28">
        <v>1.1770428883031028</v>
      </c>
      <c r="K9" s="29">
        <v>1.4294242617114754E-2</v>
      </c>
      <c r="L9" s="30">
        <v>0.50957621788132668</v>
      </c>
      <c r="M9" s="30">
        <v>0.84283906437571432</v>
      </c>
      <c r="O9" s="95"/>
      <c r="P9" s="95"/>
      <c r="Q9" s="95"/>
    </row>
    <row r="10" spans="1:17" x14ac:dyDescent="0.3">
      <c r="A10" s="97"/>
      <c r="B10" s="113"/>
      <c r="C10" s="113"/>
      <c r="D10" s="113"/>
      <c r="E10" s="111" t="s">
        <v>16</v>
      </c>
      <c r="F10" s="111"/>
      <c r="G10" s="111"/>
      <c r="H10" s="12">
        <v>9.9035037548185934E-2</v>
      </c>
      <c r="I10" s="31">
        <v>5.1404435522609502</v>
      </c>
      <c r="J10" s="14">
        <v>8.5022936354396119</v>
      </c>
      <c r="K10" s="15">
        <v>0.12159278846470185</v>
      </c>
      <c r="L10" s="13">
        <v>1.8393239950082347</v>
      </c>
      <c r="M10" s="13">
        <v>3.0422418877436201</v>
      </c>
      <c r="O10" s="95"/>
      <c r="P10" s="95"/>
      <c r="Q10" s="95"/>
    </row>
    <row r="11" spans="1:17" x14ac:dyDescent="0.3">
      <c r="A11" s="97"/>
      <c r="B11" s="113"/>
      <c r="C11" s="113"/>
      <c r="D11" s="113"/>
      <c r="E11" s="119" t="s">
        <v>17</v>
      </c>
      <c r="F11" s="119"/>
      <c r="G11" s="119"/>
      <c r="H11" s="21">
        <v>8.4221478298931493E-2</v>
      </c>
      <c r="I11" s="22">
        <v>4.388512052775968</v>
      </c>
      <c r="J11" s="23">
        <v>7.2585989352914506</v>
      </c>
      <c r="K11" s="24">
        <v>0.10340506399064861</v>
      </c>
      <c r="L11" s="25">
        <v>1.6342653554936777</v>
      </c>
      <c r="M11" s="25">
        <v>2.7030748979865429</v>
      </c>
      <c r="O11" s="95"/>
      <c r="P11" s="95"/>
      <c r="Q11" s="95"/>
    </row>
    <row r="12" spans="1:17" ht="27.6" customHeight="1" x14ac:dyDescent="0.3">
      <c r="A12" s="97"/>
      <c r="B12" s="113"/>
      <c r="C12" s="113"/>
      <c r="D12" s="113"/>
      <c r="E12" s="114" t="s">
        <v>18</v>
      </c>
      <c r="F12" s="114"/>
      <c r="G12" s="32" t="s">
        <v>19</v>
      </c>
      <c r="H12" s="26">
        <v>5.1842432725117987E-2</v>
      </c>
      <c r="I12" s="27">
        <v>2.7432112796196733</v>
      </c>
      <c r="J12" s="28">
        <v>4.5372714564909398</v>
      </c>
      <c r="K12" s="29">
        <v>6.3650866520586033E-2</v>
      </c>
      <c r="L12" s="30">
        <v>1.0751286348070825</v>
      </c>
      <c r="M12" s="30">
        <v>1.7782627619709144</v>
      </c>
      <c r="O12" s="96" t="s">
        <v>37</v>
      </c>
      <c r="P12" s="96"/>
      <c r="Q12" s="96"/>
    </row>
    <row r="13" spans="1:17" ht="27.6" x14ac:dyDescent="0.3">
      <c r="A13" s="97"/>
      <c r="B13" s="113"/>
      <c r="C13" s="113"/>
      <c r="D13" s="116"/>
      <c r="E13" s="114"/>
      <c r="F13" s="114"/>
      <c r="G13" s="33" t="s">
        <v>20</v>
      </c>
      <c r="H13" s="21">
        <v>1.4023771042849197E-2</v>
      </c>
      <c r="I13" s="22">
        <v>0.82062945896532768</v>
      </c>
      <c r="J13" s="23">
        <v>1.3573211251286519</v>
      </c>
      <c r="K13" s="24">
        <v>1.7218041898160601E-2</v>
      </c>
      <c r="L13" s="25">
        <v>0.29083044571016969</v>
      </c>
      <c r="M13" s="25">
        <v>0.48103355720462065</v>
      </c>
      <c r="O13" s="96"/>
      <c r="P13" s="96"/>
      <c r="Q13" s="96"/>
    </row>
    <row r="14" spans="1:17" x14ac:dyDescent="0.3">
      <c r="A14" s="97"/>
      <c r="B14" s="113"/>
      <c r="C14" s="113"/>
      <c r="D14" s="115" t="s">
        <v>21</v>
      </c>
      <c r="E14" s="117" t="s">
        <v>15</v>
      </c>
      <c r="F14" s="117"/>
      <c r="G14" s="117"/>
      <c r="H14" s="26">
        <v>4.3865910057667235E-3</v>
      </c>
      <c r="I14" s="27">
        <v>0.31215528612774668</v>
      </c>
      <c r="J14" s="28">
        <v>0.51630484325529302</v>
      </c>
      <c r="K14" s="29">
        <v>5.3857487758899427E-3</v>
      </c>
      <c r="L14" s="30">
        <v>0.28001631120868847</v>
      </c>
      <c r="M14" s="30">
        <v>0.46314697873917071</v>
      </c>
      <c r="O14" s="96"/>
      <c r="P14" s="96"/>
      <c r="Q14" s="96"/>
    </row>
    <row r="15" spans="1:17" x14ac:dyDescent="0.3">
      <c r="A15" s="97"/>
      <c r="B15" s="113"/>
      <c r="C15" s="113"/>
      <c r="D15" s="113"/>
      <c r="E15" s="111" t="s">
        <v>16</v>
      </c>
      <c r="F15" s="111"/>
      <c r="G15" s="111"/>
      <c r="H15" s="12">
        <v>2.0012557038668416E-2</v>
      </c>
      <c r="I15" s="31">
        <v>1.1081772867721706</v>
      </c>
      <c r="J15" s="14">
        <v>1.8329252323211702</v>
      </c>
      <c r="K15" s="15">
        <v>2.4570926359841237E-2</v>
      </c>
      <c r="L15" s="13">
        <v>0.6526551319127335</v>
      </c>
      <c r="M15" s="13">
        <v>1.0794915881836611</v>
      </c>
      <c r="O15" s="96"/>
      <c r="P15" s="96"/>
      <c r="Q15" s="96"/>
    </row>
    <row r="16" spans="1:17" x14ac:dyDescent="0.3">
      <c r="A16" s="97"/>
      <c r="B16" s="113"/>
      <c r="C16" s="113"/>
      <c r="D16" s="113"/>
      <c r="E16" s="111" t="s">
        <v>17</v>
      </c>
      <c r="F16" s="111"/>
      <c r="G16" s="111"/>
      <c r="H16" s="12">
        <v>1.2032597130769086E-2</v>
      </c>
      <c r="I16" s="31">
        <v>0.69844116090033626</v>
      </c>
      <c r="J16" s="14">
        <v>1.1552216801291562</v>
      </c>
      <c r="K16" s="15">
        <v>1.4773327438692765E-2</v>
      </c>
      <c r="L16" s="13">
        <v>0.46916964906687542</v>
      </c>
      <c r="M16" s="13">
        <v>0.77600659955661189</v>
      </c>
      <c r="O16" s="96"/>
      <c r="P16" s="96"/>
      <c r="Q16" s="96"/>
    </row>
    <row r="17" spans="1:17" x14ac:dyDescent="0.3">
      <c r="A17" s="97"/>
      <c r="B17" s="113"/>
      <c r="C17" s="116"/>
      <c r="D17" s="116"/>
      <c r="E17" s="119" t="s">
        <v>22</v>
      </c>
      <c r="F17" s="119"/>
      <c r="G17" s="119"/>
      <c r="H17" s="21">
        <v>3.6340924882971623E-2</v>
      </c>
      <c r="I17" s="22">
        <v>1.91660078991883</v>
      </c>
      <c r="J17" s="23">
        <v>3.1700577065257445</v>
      </c>
      <c r="K17" s="24">
        <v>4.4618495648641558E-2</v>
      </c>
      <c r="L17" s="25">
        <v>0.91517378017411966</v>
      </c>
      <c r="M17" s="25">
        <v>1.5136974324079939</v>
      </c>
      <c r="O17" s="74"/>
      <c r="P17" s="74"/>
      <c r="Q17" s="74"/>
    </row>
    <row r="18" spans="1:17" x14ac:dyDescent="0.3">
      <c r="A18" s="97"/>
      <c r="B18" s="113"/>
      <c r="C18" s="115" t="s">
        <v>23</v>
      </c>
      <c r="D18" s="120" t="s">
        <v>24</v>
      </c>
      <c r="E18" s="115" t="s">
        <v>14</v>
      </c>
      <c r="F18" s="121" t="s">
        <v>16</v>
      </c>
      <c r="G18" s="121"/>
      <c r="H18" s="26">
        <v>7.4297916790629318E-2</v>
      </c>
      <c r="I18" s="27">
        <v>5.8945527307264713</v>
      </c>
      <c r="J18" s="28">
        <v>9.7495902166215824</v>
      </c>
      <c r="K18" s="29">
        <v>5.7921587723223984E-2</v>
      </c>
      <c r="L18" s="30">
        <v>3.5079149465461894</v>
      </c>
      <c r="M18" s="30">
        <v>5.8020913215873966</v>
      </c>
    </row>
    <row r="19" spans="1:17" x14ac:dyDescent="0.3">
      <c r="A19" s="97"/>
      <c r="B19" s="113"/>
      <c r="C19" s="113"/>
      <c r="D19" s="120"/>
      <c r="E19" s="113"/>
      <c r="F19" s="122" t="s">
        <v>17</v>
      </c>
      <c r="G19" s="122"/>
      <c r="H19" s="21">
        <v>5.6951714683935721E-2</v>
      </c>
      <c r="I19" s="22">
        <v>4.5430947206500267</v>
      </c>
      <c r="J19" s="23">
        <v>7.5142786679551437</v>
      </c>
      <c r="K19" s="24">
        <v>4.4398737953170342E-2</v>
      </c>
      <c r="L19" s="25">
        <v>2.7141373799832875</v>
      </c>
      <c r="M19" s="25">
        <v>4.489183226492357</v>
      </c>
    </row>
    <row r="20" spans="1:17" ht="27.6" x14ac:dyDescent="0.3">
      <c r="A20" s="97"/>
      <c r="B20" s="113"/>
      <c r="C20" s="113"/>
      <c r="D20" s="120"/>
      <c r="E20" s="113"/>
      <c r="F20" s="123" t="s">
        <v>25</v>
      </c>
      <c r="G20" s="32" t="s">
        <v>19</v>
      </c>
      <c r="H20" s="26">
        <v>3.297520714939247E-2</v>
      </c>
      <c r="I20" s="27">
        <v>2.6751857303164588</v>
      </c>
      <c r="J20" s="28">
        <v>4.424757197943423</v>
      </c>
      <c r="K20" s="29">
        <v>2.5706997397750869E-2</v>
      </c>
      <c r="L20" s="30">
        <v>1.6089324330635424</v>
      </c>
      <c r="M20" s="30">
        <v>2.6611742442870989</v>
      </c>
    </row>
    <row r="21" spans="1:17" ht="27.6" x14ac:dyDescent="0.3">
      <c r="A21" s="97"/>
      <c r="B21" s="113"/>
      <c r="C21" s="113"/>
      <c r="D21" s="120"/>
      <c r="E21" s="116"/>
      <c r="F21" s="124"/>
      <c r="G21" s="33" t="s">
        <v>20</v>
      </c>
      <c r="H21" s="21">
        <v>2.8933750518450236E-3</v>
      </c>
      <c r="I21" s="22">
        <v>0.31005092682723129</v>
      </c>
      <c r="J21" s="23">
        <v>0.51282423297224056</v>
      </c>
      <c r="K21" s="24">
        <v>2.2556335913682859E-3</v>
      </c>
      <c r="L21" s="25">
        <v>0.14117409303420053</v>
      </c>
      <c r="M21" s="25">
        <v>0.23350194987856768</v>
      </c>
    </row>
    <row r="22" spans="1:17" x14ac:dyDescent="0.3">
      <c r="A22" s="97"/>
      <c r="B22" s="113"/>
      <c r="C22" s="113"/>
      <c r="D22" s="120"/>
      <c r="E22" s="125" t="s">
        <v>21</v>
      </c>
      <c r="F22" s="128" t="s">
        <v>16</v>
      </c>
      <c r="G22" s="128"/>
      <c r="H22" s="26">
        <v>9.318003797670742E-3</v>
      </c>
      <c r="I22" s="27">
        <v>0.77282016983257151</v>
      </c>
      <c r="J22" s="28">
        <v>1.2782445609030733</v>
      </c>
      <c r="K22" s="29">
        <v>7.2641817925127939E-3</v>
      </c>
      <c r="L22" s="30">
        <v>0.52003975506068101</v>
      </c>
      <c r="M22" s="30">
        <v>0.86014575487036637</v>
      </c>
    </row>
    <row r="23" spans="1:17" x14ac:dyDescent="0.3">
      <c r="A23" s="97"/>
      <c r="B23" s="113"/>
      <c r="C23" s="113"/>
      <c r="D23" s="120"/>
      <c r="E23" s="126"/>
      <c r="F23" s="129" t="s">
        <v>17</v>
      </c>
      <c r="G23" s="129"/>
      <c r="H23" s="12">
        <v>5.3098210650899032E-3</v>
      </c>
      <c r="I23" s="31">
        <v>0.47994651336711391</v>
      </c>
      <c r="J23" s="14">
        <v>0.7938315331092064</v>
      </c>
      <c r="K23" s="15">
        <v>4.1394601612170226E-3</v>
      </c>
      <c r="L23" s="13">
        <v>0.33157994889415282</v>
      </c>
      <c r="M23" s="13">
        <v>0.5484332354709287</v>
      </c>
    </row>
    <row r="24" spans="1:17" x14ac:dyDescent="0.3">
      <c r="A24" s="97"/>
      <c r="B24" s="113"/>
      <c r="C24" s="113"/>
      <c r="D24" s="120"/>
      <c r="E24" s="127"/>
      <c r="F24" s="122" t="s">
        <v>22</v>
      </c>
      <c r="G24" s="122"/>
      <c r="H24" s="21">
        <v>1.1841082338023101E-3</v>
      </c>
      <c r="I24" s="22">
        <v>0.15243155333857014</v>
      </c>
      <c r="J24" s="23">
        <v>0.25212178922199502</v>
      </c>
      <c r="K24" s="24">
        <v>9.2311375474019356E-4</v>
      </c>
      <c r="L24" s="25">
        <v>0.11236986356520154</v>
      </c>
      <c r="M24" s="25">
        <v>0.18585975433684335</v>
      </c>
    </row>
    <row r="25" spans="1:17" x14ac:dyDescent="0.3">
      <c r="A25" s="97"/>
      <c r="B25" s="113"/>
      <c r="C25" s="113"/>
      <c r="D25" s="120" t="s">
        <v>14</v>
      </c>
      <c r="E25" s="121" t="s">
        <v>26</v>
      </c>
      <c r="F25" s="121"/>
      <c r="G25" s="121"/>
      <c r="H25" s="26">
        <v>1.105280935239851E-2</v>
      </c>
      <c r="I25" s="27">
        <v>0.86811967799163647</v>
      </c>
      <c r="J25" s="28">
        <v>1.4358699473981666</v>
      </c>
      <c r="K25" s="29">
        <v>8.6166112610813368E-3</v>
      </c>
      <c r="L25" s="30">
        <v>0.41922108347883602</v>
      </c>
      <c r="M25" s="30">
        <v>0.69339167207399477</v>
      </c>
    </row>
    <row r="26" spans="1:17" x14ac:dyDescent="0.3">
      <c r="A26" s="97"/>
      <c r="B26" s="113"/>
      <c r="C26" s="113"/>
      <c r="D26" s="120"/>
      <c r="E26" s="111" t="s">
        <v>27</v>
      </c>
      <c r="F26" s="111"/>
      <c r="G26" s="111"/>
      <c r="H26" s="12">
        <v>5.6345838280219213E-3</v>
      </c>
      <c r="I26" s="31">
        <v>0.44255654308719217</v>
      </c>
      <c r="J26" s="14">
        <v>0.7319885222662158</v>
      </c>
      <c r="K26" s="15">
        <v>4.3926405419726774E-3</v>
      </c>
      <c r="L26" s="13">
        <v>0.23160538790268384</v>
      </c>
      <c r="M26" s="13">
        <v>0.38307531159103902</v>
      </c>
    </row>
    <row r="27" spans="1:17" x14ac:dyDescent="0.3">
      <c r="A27" s="97"/>
      <c r="B27" s="113"/>
      <c r="C27" s="113"/>
      <c r="D27" s="120"/>
      <c r="E27" s="119" t="s">
        <v>28</v>
      </c>
      <c r="F27" s="119"/>
      <c r="G27" s="119"/>
      <c r="H27" s="21">
        <v>6.6700356800320753E-3</v>
      </c>
      <c r="I27" s="22">
        <v>0.52388393232220454</v>
      </c>
      <c r="J27" s="23">
        <v>0.8665040240609263</v>
      </c>
      <c r="K27" s="24">
        <v>5.19986391875173E-3</v>
      </c>
      <c r="L27" s="25">
        <v>0.16745345738825246</v>
      </c>
      <c r="M27" s="25">
        <v>0.27696801852016956</v>
      </c>
    </row>
    <row r="28" spans="1:17" ht="15" thickBot="1" x14ac:dyDescent="0.35">
      <c r="A28" s="97"/>
      <c r="B28" s="113"/>
      <c r="C28" s="113"/>
      <c r="D28" s="118" t="s">
        <v>29</v>
      </c>
      <c r="E28" s="118"/>
      <c r="F28" s="118"/>
      <c r="G28" s="118"/>
      <c r="H28" s="34">
        <v>0.11329664889249251</v>
      </c>
      <c r="I28" s="35">
        <v>8.8986471419357827</v>
      </c>
      <c r="J28" s="36">
        <v>14.718362372761783</v>
      </c>
      <c r="K28" s="37">
        <v>8.8324438571627251E-2</v>
      </c>
      <c r="L28" s="38">
        <v>2.8430320624481911</v>
      </c>
      <c r="M28" s="38">
        <v>4.702375031289308</v>
      </c>
    </row>
    <row r="29" spans="1:17" ht="15" thickBot="1" x14ac:dyDescent="0.35">
      <c r="A29" s="97"/>
      <c r="B29" s="39" t="s">
        <v>30</v>
      </c>
      <c r="C29" s="40"/>
      <c r="D29" s="40"/>
      <c r="E29" s="40"/>
      <c r="F29" s="40"/>
      <c r="G29" s="40"/>
      <c r="H29" s="41">
        <f>SUM(H5:H28)</f>
        <v>0.99446916635964477</v>
      </c>
      <c r="I29" s="42"/>
      <c r="J29" s="43"/>
      <c r="K29" s="41">
        <f>SUM(K5:K28)</f>
        <v>0.99999992898169365</v>
      </c>
      <c r="L29" s="42"/>
      <c r="M29" s="43"/>
    </row>
    <row r="30" spans="1:17" x14ac:dyDescent="0.3">
      <c r="A30" s="1"/>
      <c r="B30" s="44"/>
      <c r="C30" s="44"/>
      <c r="D30" s="44"/>
      <c r="E30" s="44"/>
      <c r="F30" s="44"/>
      <c r="G30" s="44"/>
      <c r="H30" s="44"/>
      <c r="I30" s="45"/>
      <c r="J30" s="45"/>
      <c r="K30" s="45"/>
      <c r="L30" s="45"/>
      <c r="M30" s="45"/>
    </row>
    <row r="31" spans="1:17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7" x14ac:dyDescent="0.3">
      <c r="A32" s="1"/>
      <c r="B32" s="2" t="s">
        <v>31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3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3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3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3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 thickBot="1" x14ac:dyDescent="0.3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 customHeight="1" thickBot="1" x14ac:dyDescent="0.35">
      <c r="A38" s="130"/>
      <c r="B38" s="98" t="s">
        <v>1</v>
      </c>
      <c r="C38" s="99"/>
      <c r="D38" s="99"/>
      <c r="E38" s="99"/>
      <c r="F38" s="99"/>
      <c r="G38" s="100"/>
      <c r="H38" s="104" t="s">
        <v>2</v>
      </c>
      <c r="I38" s="105"/>
      <c r="J38" s="105"/>
      <c r="K38" s="105"/>
      <c r="L38" s="105"/>
      <c r="M38" s="106"/>
    </row>
    <row r="39" spans="1:13" ht="15" customHeight="1" thickBot="1" x14ac:dyDescent="0.35">
      <c r="A39" s="130"/>
      <c r="B39" s="101"/>
      <c r="C39" s="102"/>
      <c r="D39" s="102"/>
      <c r="E39" s="102"/>
      <c r="F39" s="102"/>
      <c r="G39" s="103"/>
      <c r="H39" s="107" t="s">
        <v>3</v>
      </c>
      <c r="I39" s="108"/>
      <c r="J39" s="108"/>
      <c r="K39" s="107" t="s">
        <v>4</v>
      </c>
      <c r="L39" s="108"/>
      <c r="M39" s="109"/>
    </row>
    <row r="40" spans="1:13" ht="15" thickBot="1" x14ac:dyDescent="0.35">
      <c r="A40" s="130"/>
      <c r="B40" s="3"/>
      <c r="C40" s="4"/>
      <c r="D40" s="4"/>
      <c r="E40" s="4"/>
      <c r="F40" s="4"/>
      <c r="G40" s="5"/>
      <c r="H40" s="6" t="s">
        <v>5</v>
      </c>
      <c r="I40" s="6" t="s">
        <v>6</v>
      </c>
      <c r="J40" s="6" t="s">
        <v>7</v>
      </c>
      <c r="K40" s="7" t="s">
        <v>5</v>
      </c>
      <c r="L40" s="6" t="s">
        <v>6</v>
      </c>
      <c r="M40" s="6" t="s">
        <v>7</v>
      </c>
    </row>
    <row r="41" spans="1:13" x14ac:dyDescent="0.3">
      <c r="A41" s="130"/>
      <c r="B41" s="46" t="s">
        <v>8</v>
      </c>
      <c r="C41" s="47"/>
      <c r="D41" s="47"/>
      <c r="E41" s="47"/>
      <c r="F41" s="47"/>
      <c r="G41" s="48"/>
      <c r="H41" s="49">
        <v>0.14199999999999999</v>
      </c>
      <c r="I41" s="9">
        <v>3.4208442938735968</v>
      </c>
      <c r="J41" s="10">
        <v>5.658076462066929</v>
      </c>
      <c r="K41" s="152" t="s">
        <v>59</v>
      </c>
      <c r="L41" s="153"/>
      <c r="M41" s="154"/>
    </row>
    <row r="42" spans="1:13" x14ac:dyDescent="0.3">
      <c r="A42" s="130"/>
      <c r="B42" s="50" t="s">
        <v>9</v>
      </c>
      <c r="C42" s="51"/>
      <c r="D42" s="51"/>
      <c r="E42" s="51"/>
      <c r="F42" s="51"/>
      <c r="G42" s="52"/>
      <c r="H42" s="53">
        <v>1.7999999999999999E-2</v>
      </c>
      <c r="I42" s="13">
        <v>1.4797755598255924</v>
      </c>
      <c r="J42" s="14">
        <v>2.4475487759515295</v>
      </c>
      <c r="K42" s="155"/>
      <c r="L42" s="156"/>
      <c r="M42" s="157"/>
    </row>
    <row r="43" spans="1:13" x14ac:dyDescent="0.3">
      <c r="A43" s="130"/>
      <c r="B43" s="50" t="s">
        <v>10</v>
      </c>
      <c r="C43" s="51"/>
      <c r="D43" s="51"/>
      <c r="E43" s="51"/>
      <c r="F43" s="51"/>
      <c r="G43" s="52"/>
      <c r="H43" s="54"/>
      <c r="I43" s="17"/>
      <c r="J43" s="18"/>
      <c r="K43" s="155"/>
      <c r="L43" s="156"/>
      <c r="M43" s="157"/>
    </row>
    <row r="44" spans="1:13" x14ac:dyDescent="0.3">
      <c r="A44" s="130"/>
      <c r="B44" s="55" t="s">
        <v>11</v>
      </c>
      <c r="C44" s="56"/>
      <c r="D44" s="56"/>
      <c r="E44" s="56"/>
      <c r="F44" s="56"/>
      <c r="G44" s="57"/>
      <c r="H44" s="58">
        <v>0.126</v>
      </c>
      <c r="I44" s="25">
        <v>3.4961287982776534</v>
      </c>
      <c r="J44" s="23">
        <v>5.7825970323512381</v>
      </c>
      <c r="K44" s="155"/>
      <c r="L44" s="156"/>
      <c r="M44" s="157"/>
    </row>
    <row r="45" spans="1:13" x14ac:dyDescent="0.3">
      <c r="A45" s="130"/>
      <c r="B45" s="113" t="s">
        <v>12</v>
      </c>
      <c r="C45" s="115" t="s">
        <v>13</v>
      </c>
      <c r="D45" s="46" t="s">
        <v>15</v>
      </c>
      <c r="E45" s="59"/>
      <c r="F45" s="47"/>
      <c r="G45" s="48"/>
      <c r="H45" s="60">
        <v>0</v>
      </c>
      <c r="I45" s="30">
        <v>0</v>
      </c>
      <c r="J45" s="28">
        <v>0</v>
      </c>
      <c r="K45" s="155"/>
      <c r="L45" s="156"/>
      <c r="M45" s="157"/>
    </row>
    <row r="46" spans="1:13" x14ac:dyDescent="0.3">
      <c r="A46" s="130"/>
      <c r="B46" s="113"/>
      <c r="C46" s="113"/>
      <c r="D46" s="50" t="s">
        <v>16</v>
      </c>
      <c r="E46" s="61"/>
      <c r="F46" s="51"/>
      <c r="G46" s="52"/>
      <c r="H46" s="53">
        <v>5.6000000000000001E-2</v>
      </c>
      <c r="I46" s="13">
        <v>2.3644338304540962</v>
      </c>
      <c r="J46" s="14">
        <v>3.9107735555710748</v>
      </c>
      <c r="K46" s="155"/>
      <c r="L46" s="156"/>
      <c r="M46" s="157"/>
    </row>
    <row r="47" spans="1:13" x14ac:dyDescent="0.3">
      <c r="A47" s="130"/>
      <c r="B47" s="113"/>
      <c r="C47" s="113"/>
      <c r="D47" s="50" t="s">
        <v>17</v>
      </c>
      <c r="E47" s="61"/>
      <c r="F47" s="51"/>
      <c r="G47" s="52"/>
      <c r="H47" s="53">
        <v>4.4999999999999998E-2</v>
      </c>
      <c r="I47" s="13">
        <v>2.4034168792895034</v>
      </c>
      <c r="J47" s="14">
        <v>3.9752515183448383</v>
      </c>
      <c r="K47" s="155"/>
      <c r="L47" s="156"/>
      <c r="M47" s="157"/>
    </row>
    <row r="48" spans="1:13" x14ac:dyDescent="0.3">
      <c r="A48" s="130"/>
      <c r="B48" s="113"/>
      <c r="C48" s="116"/>
      <c r="D48" s="55" t="s">
        <v>32</v>
      </c>
      <c r="E48" s="62"/>
      <c r="F48" s="56"/>
      <c r="G48" s="63"/>
      <c r="H48" s="58">
        <v>0.24</v>
      </c>
      <c r="I48" s="25">
        <v>4.5111360504628468</v>
      </c>
      <c r="J48" s="23">
        <v>7.4614190274655483</v>
      </c>
      <c r="K48" s="155"/>
      <c r="L48" s="156"/>
      <c r="M48" s="157"/>
    </row>
    <row r="49" spans="1:13" x14ac:dyDescent="0.3">
      <c r="A49" s="130"/>
      <c r="B49" s="113"/>
      <c r="C49" s="115" t="s">
        <v>23</v>
      </c>
      <c r="D49" s="1"/>
      <c r="E49" s="46" t="s">
        <v>16</v>
      </c>
      <c r="F49" s="59"/>
      <c r="G49" s="64"/>
      <c r="H49" s="60">
        <v>5.1999999999999998E-2</v>
      </c>
      <c r="I49" s="30">
        <v>1.3084793525470542</v>
      </c>
      <c r="J49" s="28">
        <v>2.1642248491128275</v>
      </c>
      <c r="K49" s="155"/>
      <c r="L49" s="156"/>
      <c r="M49" s="157"/>
    </row>
    <row r="50" spans="1:13" x14ac:dyDescent="0.3">
      <c r="A50" s="130"/>
      <c r="B50" s="113"/>
      <c r="C50" s="113"/>
      <c r="D50" s="65" t="s">
        <v>33</v>
      </c>
      <c r="E50" s="50" t="s">
        <v>17</v>
      </c>
      <c r="F50" s="61"/>
      <c r="G50" s="52"/>
      <c r="H50" s="53">
        <v>3.5999999999999997E-2</v>
      </c>
      <c r="I50" s="13">
        <v>1.0885840219912153</v>
      </c>
      <c r="J50" s="14">
        <v>1.8005179723734699</v>
      </c>
      <c r="K50" s="155"/>
      <c r="L50" s="156"/>
      <c r="M50" s="157"/>
    </row>
    <row r="51" spans="1:13" x14ac:dyDescent="0.3">
      <c r="A51" s="130"/>
      <c r="B51" s="113"/>
      <c r="C51" s="113"/>
      <c r="D51" s="1"/>
      <c r="E51" s="55" t="s">
        <v>32</v>
      </c>
      <c r="F51" s="62"/>
      <c r="G51" s="63"/>
      <c r="H51" s="58">
        <v>0.125</v>
      </c>
      <c r="I51" s="25">
        <v>1.9760431631578428</v>
      </c>
      <c r="J51" s="23">
        <v>3.2683753918630716</v>
      </c>
      <c r="K51" s="155"/>
      <c r="L51" s="156"/>
      <c r="M51" s="157"/>
    </row>
    <row r="52" spans="1:13" x14ac:dyDescent="0.3">
      <c r="A52" s="130"/>
      <c r="B52" s="113"/>
      <c r="C52" s="113"/>
      <c r="D52" s="46" t="s">
        <v>26</v>
      </c>
      <c r="E52" s="59"/>
      <c r="F52" s="66"/>
      <c r="G52" s="64"/>
      <c r="H52" s="60">
        <v>1.2999999999999999E-2</v>
      </c>
      <c r="I52" s="30">
        <v>0.18250501861584872</v>
      </c>
      <c r="J52" s="28">
        <v>0.30177596280316638</v>
      </c>
      <c r="K52" s="155"/>
      <c r="L52" s="156"/>
      <c r="M52" s="157"/>
    </row>
    <row r="53" spans="1:13" x14ac:dyDescent="0.3">
      <c r="A53" s="130"/>
      <c r="B53" s="113"/>
      <c r="C53" s="113"/>
      <c r="D53" s="50" t="s">
        <v>27</v>
      </c>
      <c r="E53" s="61"/>
      <c r="F53" s="51"/>
      <c r="G53" s="52"/>
      <c r="H53" s="53">
        <v>7.0000000000000001E-3</v>
      </c>
      <c r="I53" s="13">
        <v>9.3038773549690007E-2</v>
      </c>
      <c r="J53" s="14">
        <v>0.15385735505112527</v>
      </c>
      <c r="K53" s="155"/>
      <c r="L53" s="156"/>
      <c r="M53" s="157"/>
    </row>
    <row r="54" spans="1:13" x14ac:dyDescent="0.3">
      <c r="A54" s="130"/>
      <c r="B54" s="113"/>
      <c r="C54" s="113"/>
      <c r="D54" s="50" t="s">
        <v>28</v>
      </c>
      <c r="E54" s="61"/>
      <c r="F54" s="51"/>
      <c r="G54" s="52"/>
      <c r="H54" s="53">
        <v>8.0000000000000002E-3</v>
      </c>
      <c r="I54" s="13">
        <v>0.11013625107796382</v>
      </c>
      <c r="J54" s="14">
        <v>0.1820525975755477</v>
      </c>
      <c r="K54" s="155"/>
      <c r="L54" s="156"/>
      <c r="M54" s="157"/>
    </row>
    <row r="55" spans="1:13" ht="15" thickBot="1" x14ac:dyDescent="0.35">
      <c r="A55" s="130"/>
      <c r="B55" s="113"/>
      <c r="C55" s="113"/>
      <c r="D55" s="67" t="s">
        <v>34</v>
      </c>
      <c r="E55" s="68"/>
      <c r="F55" s="69"/>
      <c r="G55" s="70"/>
      <c r="H55" s="58">
        <v>0.13200000000000001</v>
      </c>
      <c r="I55" s="25">
        <v>1.8707648305496714</v>
      </c>
      <c r="J55" s="23">
        <v>3.0923289320991953</v>
      </c>
      <c r="K55" s="158"/>
      <c r="L55" s="159"/>
      <c r="M55" s="160"/>
    </row>
    <row r="56" spans="1:13" ht="15" thickBot="1" x14ac:dyDescent="0.35">
      <c r="A56" s="130"/>
      <c r="B56" s="39" t="s">
        <v>30</v>
      </c>
      <c r="C56" s="40"/>
      <c r="D56" s="40"/>
      <c r="E56" s="40"/>
      <c r="F56" s="40"/>
      <c r="G56" s="40"/>
      <c r="H56" s="71">
        <f>SUM(H41:H55)</f>
        <v>1</v>
      </c>
      <c r="I56" s="42"/>
      <c r="J56" s="43"/>
      <c r="K56" s="72"/>
      <c r="L56" s="42"/>
      <c r="M56" s="43"/>
    </row>
  </sheetData>
  <mergeCells count="47">
    <mergeCell ref="E16:G16"/>
    <mergeCell ref="A38:A56"/>
    <mergeCell ref="B38:G39"/>
    <mergeCell ref="H38:M38"/>
    <mergeCell ref="H39:J39"/>
    <mergeCell ref="K39:M39"/>
    <mergeCell ref="B45:B55"/>
    <mergeCell ref="C45:C48"/>
    <mergeCell ref="C49:C55"/>
    <mergeCell ref="K41:M55"/>
    <mergeCell ref="F24:G24"/>
    <mergeCell ref="D25:D27"/>
    <mergeCell ref="E25:G25"/>
    <mergeCell ref="E26:G26"/>
    <mergeCell ref="E27:G27"/>
    <mergeCell ref="D28:G28"/>
    <mergeCell ref="E17:G17"/>
    <mergeCell ref="C18:C28"/>
    <mergeCell ref="D18:D24"/>
    <mergeCell ref="E18:E21"/>
    <mergeCell ref="F18:G18"/>
    <mergeCell ref="F19:G19"/>
    <mergeCell ref="F20:F21"/>
    <mergeCell ref="E22:E24"/>
    <mergeCell ref="F22:G22"/>
    <mergeCell ref="F23:G23"/>
    <mergeCell ref="C9:C17"/>
    <mergeCell ref="D9:D13"/>
    <mergeCell ref="E9:G9"/>
    <mergeCell ref="E10:G10"/>
    <mergeCell ref="E11:G11"/>
    <mergeCell ref="O5:Q11"/>
    <mergeCell ref="O12:Q16"/>
    <mergeCell ref="A2:A29"/>
    <mergeCell ref="B2:G3"/>
    <mergeCell ref="H2:M2"/>
    <mergeCell ref="H3:J3"/>
    <mergeCell ref="K3:M3"/>
    <mergeCell ref="B5:G5"/>
    <mergeCell ref="B6:G6"/>
    <mergeCell ref="B7:G7"/>
    <mergeCell ref="B8:G8"/>
    <mergeCell ref="B9:B28"/>
    <mergeCell ref="E12:F13"/>
    <mergeCell ref="D14:D17"/>
    <mergeCell ref="E14:G14"/>
    <mergeCell ref="E15:G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workbookViewId="0">
      <selection activeCell="B2" sqref="B2:I12"/>
    </sheetView>
  </sheetViews>
  <sheetFormatPr defaultRowHeight="14.4" x14ac:dyDescent="0.3"/>
  <cols>
    <col min="2" max="2" width="18" customWidth="1"/>
    <col min="6" max="6" width="14.6640625" customWidth="1"/>
    <col min="9" max="9" width="15.44140625" customWidth="1"/>
  </cols>
  <sheetData>
    <row r="2" spans="2:9" ht="42" customHeight="1" thickBot="1" x14ac:dyDescent="0.35">
      <c r="B2" s="131" t="s">
        <v>50</v>
      </c>
      <c r="C2" s="131"/>
      <c r="D2" s="131"/>
      <c r="E2" s="131"/>
      <c r="F2" s="131"/>
    </row>
    <row r="3" spans="2:9" x14ac:dyDescent="0.3">
      <c r="B3" s="135" t="s">
        <v>46</v>
      </c>
      <c r="C3" s="132" t="s">
        <v>47</v>
      </c>
      <c r="D3" s="147" t="s">
        <v>48</v>
      </c>
      <c r="E3" s="147" t="s">
        <v>43</v>
      </c>
      <c r="F3" s="144" t="s">
        <v>44</v>
      </c>
      <c r="G3" s="150"/>
      <c r="H3" s="150"/>
      <c r="I3" s="151"/>
    </row>
    <row r="4" spans="2:9" x14ac:dyDescent="0.3">
      <c r="B4" s="136"/>
      <c r="C4" s="133"/>
      <c r="D4" s="148"/>
      <c r="E4" s="148"/>
      <c r="F4" s="145"/>
      <c r="G4" s="150"/>
      <c r="H4" s="150"/>
      <c r="I4" s="151"/>
    </row>
    <row r="5" spans="2:9" ht="15" thickBot="1" x14ac:dyDescent="0.35">
      <c r="B5" s="137"/>
      <c r="C5" s="134"/>
      <c r="D5" s="149"/>
      <c r="E5" s="149"/>
      <c r="F5" s="146"/>
      <c r="G5" s="150"/>
      <c r="H5" s="150"/>
      <c r="I5" s="151"/>
    </row>
    <row r="6" spans="2:9" x14ac:dyDescent="0.3">
      <c r="B6" s="76" t="s">
        <v>45</v>
      </c>
      <c r="C6" s="77">
        <v>6</v>
      </c>
      <c r="D6" s="78">
        <v>1.4563106796116505E-2</v>
      </c>
      <c r="E6" s="78">
        <v>5.9019131990507654E-3</v>
      </c>
      <c r="F6" s="79">
        <v>9.7086472124385086E-3</v>
      </c>
      <c r="G6" s="138" t="s">
        <v>51</v>
      </c>
      <c r="H6" s="139"/>
      <c r="I6" s="140"/>
    </row>
    <row r="7" spans="2:9" x14ac:dyDescent="0.3">
      <c r="B7" s="76" t="s">
        <v>38</v>
      </c>
      <c r="C7" s="77">
        <v>7</v>
      </c>
      <c r="D7" s="78">
        <v>1.6990291262135922E-2</v>
      </c>
      <c r="E7" s="78">
        <v>6.366939271868351E-3</v>
      </c>
      <c r="F7" s="79">
        <v>1.0473615102223438E-2</v>
      </c>
      <c r="G7" s="141"/>
      <c r="H7" s="142"/>
      <c r="I7" s="143"/>
    </row>
    <row r="8" spans="2:9" x14ac:dyDescent="0.3">
      <c r="B8" s="76" t="s">
        <v>49</v>
      </c>
      <c r="C8" s="77">
        <v>13</v>
      </c>
      <c r="D8" s="80">
        <v>3.1553398058252427E-2</v>
      </c>
      <c r="E8" s="80">
        <v>8.6121641689466243E-3</v>
      </c>
      <c r="F8" s="81">
        <v>1.4167010057917198E-2</v>
      </c>
      <c r="G8" s="75"/>
      <c r="H8" s="75"/>
      <c r="I8" s="75"/>
    </row>
    <row r="9" spans="2:9" x14ac:dyDescent="0.3">
      <c r="B9" s="76" t="s">
        <v>39</v>
      </c>
      <c r="C9" s="77">
        <v>15</v>
      </c>
      <c r="D9" s="82">
        <v>3.640776699029126E-2</v>
      </c>
      <c r="E9" s="82">
        <v>9.2277338271715449E-3</v>
      </c>
      <c r="F9" s="83">
        <v>1.5179622145697192E-2</v>
      </c>
    </row>
    <row r="10" spans="2:9" x14ac:dyDescent="0.3">
      <c r="B10" s="76" t="s">
        <v>40</v>
      </c>
      <c r="C10" s="77">
        <v>60</v>
      </c>
      <c r="D10" s="82">
        <v>0.14563106796116504</v>
      </c>
      <c r="E10" s="82">
        <v>1.7378053619049018E-2</v>
      </c>
      <c r="F10" s="83">
        <v>2.8586898203335636E-2</v>
      </c>
    </row>
    <row r="11" spans="2:9" x14ac:dyDescent="0.3">
      <c r="B11" s="76" t="s">
        <v>41</v>
      </c>
      <c r="C11" s="77">
        <v>115</v>
      </c>
      <c r="D11" s="82">
        <v>0.279126213592233</v>
      </c>
      <c r="E11" s="82">
        <v>2.2099442645406513E-2</v>
      </c>
      <c r="F11" s="83">
        <v>3.6353583151693715E-2</v>
      </c>
    </row>
    <row r="12" spans="2:9" ht="15" thickBot="1" x14ac:dyDescent="0.35">
      <c r="B12" s="84" t="s">
        <v>42</v>
      </c>
      <c r="C12" s="85">
        <v>209</v>
      </c>
      <c r="D12" s="86">
        <v>0.50728155339805825</v>
      </c>
      <c r="E12" s="86">
        <v>2.4630619657430623E-2</v>
      </c>
      <c r="F12" s="87">
        <v>4.0517369336473374E-2</v>
      </c>
    </row>
  </sheetData>
  <mergeCells count="10">
    <mergeCell ref="B2:F2"/>
    <mergeCell ref="C3:C5"/>
    <mergeCell ref="B3:B5"/>
    <mergeCell ref="G6:I7"/>
    <mergeCell ref="F3:F5"/>
    <mergeCell ref="E3:E5"/>
    <mergeCell ref="D3:D5"/>
    <mergeCell ref="G3:G5"/>
    <mergeCell ref="H3:H5"/>
    <mergeCell ref="I3:I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workbookViewId="0">
      <selection activeCell="C10" sqref="C10"/>
    </sheetView>
  </sheetViews>
  <sheetFormatPr defaultRowHeight="14.4" x14ac:dyDescent="0.3"/>
  <sheetData>
    <row r="2" spans="2:7" x14ac:dyDescent="0.3">
      <c r="B2" s="88" t="s">
        <v>52</v>
      </c>
    </row>
    <row r="3" spans="2:7" x14ac:dyDescent="0.3">
      <c r="D3" s="89" t="s">
        <v>53</v>
      </c>
      <c r="E3" s="89" t="s">
        <v>54</v>
      </c>
      <c r="F3" s="89" t="s">
        <v>55</v>
      </c>
      <c r="G3" s="90" t="s">
        <v>56</v>
      </c>
    </row>
    <row r="4" spans="2:7" x14ac:dyDescent="0.3">
      <c r="B4" s="88" t="s">
        <v>0</v>
      </c>
      <c r="C4" s="91" t="s">
        <v>57</v>
      </c>
      <c r="D4" s="92">
        <v>41135</v>
      </c>
      <c r="E4" s="92">
        <v>182295</v>
      </c>
      <c r="F4" s="92">
        <v>55714</v>
      </c>
      <c r="G4" s="92">
        <v>279144</v>
      </c>
    </row>
    <row r="5" spans="2:7" x14ac:dyDescent="0.3">
      <c r="C5" s="91" t="s">
        <v>58</v>
      </c>
      <c r="D5" s="93">
        <v>0.8306949667932424</v>
      </c>
      <c r="E5" s="93">
        <v>0.79041710548504518</v>
      </c>
      <c r="F5" s="93">
        <v>0.7742414842921479</v>
      </c>
      <c r="G5" s="94">
        <v>0.79312402831258788</v>
      </c>
    </row>
    <row r="6" spans="2:7" x14ac:dyDescent="0.3">
      <c r="B6" s="88" t="s">
        <v>31</v>
      </c>
      <c r="C6" s="91" t="s">
        <v>57</v>
      </c>
      <c r="D6" s="92">
        <v>4487</v>
      </c>
      <c r="E6" s="92">
        <v>15712</v>
      </c>
      <c r="F6" s="92">
        <v>7144</v>
      </c>
      <c r="G6" s="92">
        <v>27343</v>
      </c>
    </row>
    <row r="7" spans="2:7" x14ac:dyDescent="0.3">
      <c r="C7" s="91" t="s">
        <v>58</v>
      </c>
      <c r="D7" s="93">
        <v>0.82412318217949054</v>
      </c>
      <c r="E7" s="93">
        <v>0.78269024275131305</v>
      </c>
      <c r="F7" s="93">
        <v>0.7651033325638168</v>
      </c>
      <c r="G7" s="94">
        <v>0.78489441613516842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Disposition paths with CI</vt:lpstr>
      <vt:lpstr>Aquirer Survey with CI</vt:lpstr>
      <vt:lpstr>NTG weighting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KJM</dc:creator>
  <cp:lastModifiedBy>James J. Hirsch</cp:lastModifiedBy>
  <dcterms:created xsi:type="dcterms:W3CDTF">2015-10-19T20:36:06Z</dcterms:created>
  <dcterms:modified xsi:type="dcterms:W3CDTF">2015-10-20T16:36:24Z</dcterms:modified>
</cp:coreProperties>
</file>